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2760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<sst xmlns="http://schemas.openxmlformats.org/spreadsheetml/2006/main" count="263" uniqueCount="69">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</sst>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2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/>
    </xf>
    <xf numFmtId="166" fontId="9" fillId="0" borderId="22" xfId="0" applyNumberFormat="1" applyFont="1" applyBorder="1" applyAlignment="1">
      <alignment horizontal="right"/>
    </xf>
    <xf numFmtId="166" fontId="9" fillId="0" borderId="24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6" xfId="0" applyNumberFormat="1" applyFont="1" applyBorder="1" applyAlignment="1">
      <alignment horizontal="right" vertical="center"/>
    </xf>
    <xf numFmtId="166" fontId="9" fillId="0" borderId="27" xfId="0" applyNumberFormat="1" applyFont="1" applyBorder="1" applyAlignment="1">
      <alignment horizontal="right" vertical="center"/>
    </xf>
    <xf numFmtId="166" fontId="9" fillId="0" borderId="28" xfId="0" applyNumberFormat="1" applyFont="1" applyBorder="1" applyAlignment="1">
      <alignment horizontal="right" vertical="center"/>
    </xf>
    <xf numFmtId="166" fontId="54" fillId="14" borderId="14" xfId="0" applyNumberFormat="1" applyFont="1" applyFill="1" applyBorder="1" applyAlignment="1">
      <alignment vertical="center"/>
    </xf>
    <xf numFmtId="166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54">
      <alignment/>
      <protection/>
    </xf>
    <xf numFmtId="166" fontId="54" fillId="14" borderId="18" xfId="0" applyNumberFormat="1" applyFont="1" applyFill="1" applyBorder="1" applyAlignment="1">
      <alignment vertical="center"/>
    </xf>
    <xf numFmtId="166" fontId="54" fillId="14" borderId="14" xfId="0" applyNumberFormat="1" applyFont="1" applyFill="1" applyBorder="1" applyAlignment="1">
      <alignment horizontal="right" vertical="center"/>
    </xf>
    <xf numFmtId="0" fontId="53" fillId="0" borderId="0" xfId="46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8" ht="12.75">
      <c r="G18" s="54"/>
    </row>
    <row r="20" spans="2:6" ht="12.75">
      <c r="B20" s="53"/>
      <c r="C20" s="53"/>
      <c r="D20" s="53"/>
      <c r="E20" s="53"/>
      <c r="F20" s="53"/>
    </row>
    <row r="21" spans="1:6" ht="19.5" customHeight="1">
      <c r="A21" s="53"/>
      <c r="B21" s="57" t="s">
        <v>61</v>
      </c>
      <c r="C21" s="57"/>
      <c r="D21" s="57"/>
      <c r="E21" s="57"/>
      <c r="F21" s="57"/>
    </row>
    <row r="22" spans="1:6" ht="19.5" customHeight="1">
      <c r="A22" s="53"/>
      <c r="B22" s="57" t="s">
        <v>62</v>
      </c>
      <c r="C22" s="57"/>
      <c r="D22" s="57"/>
      <c r="E22" s="57"/>
      <c r="F22" s="57"/>
    </row>
    <row r="23" spans="1:6" ht="19.5" customHeight="1">
      <c r="A23" s="53"/>
      <c r="B23" s="57" t="s">
        <v>56</v>
      </c>
      <c r="C23" s="57"/>
      <c r="D23" s="57"/>
      <c r="E23" s="57"/>
      <c r="F23" s="57"/>
    </row>
    <row r="24" spans="1:6" ht="19.5" customHeight="1">
      <c r="A24" s="53"/>
      <c r="B24" s="57" t="s">
        <v>63</v>
      </c>
      <c r="C24" s="57"/>
      <c r="D24" s="57"/>
      <c r="E24" s="57"/>
      <c r="F24" s="57"/>
    </row>
    <row r="25" spans="1:6" ht="19.5" customHeight="1">
      <c r="A25" s="53"/>
      <c r="B25" s="57" t="s">
        <v>64</v>
      </c>
      <c r="C25" s="57"/>
      <c r="D25" s="57"/>
      <c r="E25" s="57"/>
      <c r="F25" s="57"/>
    </row>
    <row r="26" spans="1:6" ht="19.5" customHeight="1">
      <c r="A26" s="53"/>
      <c r="B26" s="57" t="s">
        <v>65</v>
      </c>
      <c r="C26" s="57"/>
      <c r="D26" s="57"/>
      <c r="E26" s="57"/>
      <c r="F26" s="57"/>
    </row>
    <row r="27" spans="1:6" ht="19.5" customHeight="1">
      <c r="A27" s="53"/>
      <c r="B27" s="57" t="s">
        <v>66</v>
      </c>
      <c r="C27" s="57"/>
      <c r="D27" s="57"/>
      <c r="E27" s="57"/>
      <c r="F27" s="57"/>
    </row>
    <row r="28" spans="1:5" ht="12.75">
      <c r="A28" s="53"/>
      <c r="B28" s="53"/>
      <c r="C28" s="53"/>
      <c r="D28" s="53"/>
      <c r="E28" s="53"/>
    </row>
    <row r="29" spans="1:5" ht="12.75">
      <c r="A29" s="53"/>
      <c r="B29" s="53"/>
      <c r="C29" s="53"/>
      <c r="D29" s="53"/>
      <c r="E29" s="53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17" ht="39.75" customHeight="1">
      <c r="A3" s="2"/>
      <c r="B3" s="2"/>
      <c r="Q3"/>
    </row>
    <row r="4" spans="1:6" ht="15" customHeight="1">
      <c r="A4" s="3"/>
      <c r="B4" s="3"/>
      <c r="F4" s="54"/>
    </row>
    <row r="5" spans="1:2" ht="15" customHeight="1">
      <c r="A5" s="2"/>
      <c r="B5" s="3"/>
    </row>
    <row r="6" spans="2:18" ht="30" customHeight="1" thickBot="1">
      <c r="B6" s="58" t="s">
        <v>34</v>
      </c>
      <c r="C6" s="58"/>
      <c r="D6" s="58"/>
      <c r="E6" s="59"/>
      <c r="F6" s="60" t="s">
        <v>25</v>
      </c>
      <c r="G6" s="58"/>
      <c r="H6" s="58"/>
      <c r="I6" s="59"/>
      <c r="J6" s="58" t="s">
        <v>26</v>
      </c>
      <c r="K6" s="58"/>
      <c r="L6" s="58"/>
      <c r="M6" s="58"/>
      <c r="N6" s="60" t="s">
        <v>35</v>
      </c>
      <c r="O6" s="58"/>
      <c r="P6" s="58"/>
      <c r="Q6" s="58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6</v>
      </c>
      <c r="C8" s="19">
        <v>0</v>
      </c>
      <c r="D8" s="19">
        <v>5</v>
      </c>
      <c r="E8" s="19">
        <v>2</v>
      </c>
      <c r="F8" s="19">
        <v>4</v>
      </c>
      <c r="G8" s="19">
        <v>0</v>
      </c>
      <c r="H8" s="19">
        <v>3</v>
      </c>
      <c r="I8" s="19">
        <v>2</v>
      </c>
      <c r="J8" s="19">
        <v>1</v>
      </c>
      <c r="K8" s="19">
        <v>0</v>
      </c>
      <c r="L8" s="19">
        <v>1</v>
      </c>
      <c r="M8" s="19">
        <v>0</v>
      </c>
      <c r="N8" s="19">
        <v>1</v>
      </c>
      <c r="O8" s="19">
        <v>0</v>
      </c>
      <c r="P8" s="19">
        <v>1</v>
      </c>
      <c r="Q8" s="19">
        <v>0</v>
      </c>
    </row>
    <row r="9" spans="1:17" s="15" customFormat="1" ht="19.5" customHeight="1" thickBot="1">
      <c r="A9" s="11" t="s">
        <v>2</v>
      </c>
      <c r="B9" s="20">
        <v>2</v>
      </c>
      <c r="C9" s="20">
        <v>0</v>
      </c>
      <c r="D9" s="20">
        <v>2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2</v>
      </c>
      <c r="O9" s="20">
        <v>0</v>
      </c>
      <c r="P9" s="20">
        <v>2</v>
      </c>
      <c r="Q9" s="20">
        <v>1</v>
      </c>
    </row>
    <row r="10" spans="1:17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s="15" customFormat="1" ht="19.5" customHeight="1" thickBot="1">
      <c r="A11" s="11" t="s">
        <v>4</v>
      </c>
      <c r="B11" s="20">
        <v>4</v>
      </c>
      <c r="C11" s="20">
        <v>0</v>
      </c>
      <c r="D11" s="20">
        <v>4</v>
      </c>
      <c r="E11" s="20">
        <v>9</v>
      </c>
      <c r="F11" s="20">
        <v>4</v>
      </c>
      <c r="G11" s="20">
        <v>0</v>
      </c>
      <c r="H11" s="20">
        <v>3</v>
      </c>
      <c r="I11" s="20">
        <v>1</v>
      </c>
      <c r="J11" s="20">
        <v>0</v>
      </c>
      <c r="K11" s="20">
        <v>0</v>
      </c>
      <c r="L11" s="20">
        <v>1</v>
      </c>
      <c r="M11" s="20">
        <v>8</v>
      </c>
      <c r="N11" s="20">
        <v>0</v>
      </c>
      <c r="O11" s="20">
        <v>0</v>
      </c>
      <c r="P11" s="20">
        <v>0</v>
      </c>
      <c r="Q11" s="20">
        <v>0</v>
      </c>
    </row>
    <row r="12" spans="1:17" s="15" customFormat="1" ht="19.5" customHeight="1" thickBot="1">
      <c r="A12" s="11" t="s">
        <v>5</v>
      </c>
      <c r="B12" s="19">
        <v>8</v>
      </c>
      <c r="C12" s="19">
        <v>0</v>
      </c>
      <c r="D12" s="19">
        <v>5</v>
      </c>
      <c r="E12" s="19">
        <v>10</v>
      </c>
      <c r="F12" s="19">
        <v>2</v>
      </c>
      <c r="G12" s="19">
        <v>0</v>
      </c>
      <c r="H12" s="19">
        <v>3</v>
      </c>
      <c r="I12" s="19">
        <v>4</v>
      </c>
      <c r="J12" s="19">
        <v>6</v>
      </c>
      <c r="K12" s="19">
        <v>0</v>
      </c>
      <c r="L12" s="19">
        <v>0</v>
      </c>
      <c r="M12" s="19">
        <v>6</v>
      </c>
      <c r="N12" s="19">
        <v>0</v>
      </c>
      <c r="O12" s="19">
        <v>0</v>
      </c>
      <c r="P12" s="19">
        <v>2</v>
      </c>
      <c r="Q12" s="19">
        <v>0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3</v>
      </c>
      <c r="C14" s="19">
        <v>0</v>
      </c>
      <c r="D14" s="19">
        <v>6</v>
      </c>
      <c r="E14" s="19">
        <v>4</v>
      </c>
      <c r="F14" s="19">
        <v>2</v>
      </c>
      <c r="G14" s="19">
        <v>0</v>
      </c>
      <c r="H14" s="19">
        <v>3</v>
      </c>
      <c r="I14" s="19">
        <v>2</v>
      </c>
      <c r="J14" s="19">
        <v>1</v>
      </c>
      <c r="K14" s="19">
        <v>0</v>
      </c>
      <c r="L14" s="19">
        <v>3</v>
      </c>
      <c r="M14" s="19">
        <v>2</v>
      </c>
      <c r="N14" s="19">
        <v>0</v>
      </c>
      <c r="O14" s="19">
        <v>0</v>
      </c>
      <c r="P14" s="19">
        <v>0</v>
      </c>
      <c r="Q14" s="19">
        <v>0</v>
      </c>
    </row>
    <row r="15" spans="1:17" s="15" customFormat="1" ht="19.5" customHeight="1" thickBot="1">
      <c r="A15" s="11" t="s">
        <v>8</v>
      </c>
      <c r="B15" s="20">
        <v>6</v>
      </c>
      <c r="C15" s="20">
        <v>0</v>
      </c>
      <c r="D15" s="20">
        <v>6</v>
      </c>
      <c r="E15" s="20">
        <v>7</v>
      </c>
      <c r="F15" s="20">
        <v>2</v>
      </c>
      <c r="G15" s="20">
        <v>0</v>
      </c>
      <c r="H15" s="20">
        <v>3</v>
      </c>
      <c r="I15" s="20">
        <v>1</v>
      </c>
      <c r="J15" s="20">
        <v>3</v>
      </c>
      <c r="K15" s="20">
        <v>0</v>
      </c>
      <c r="L15" s="20">
        <v>0</v>
      </c>
      <c r="M15" s="20">
        <v>6</v>
      </c>
      <c r="N15" s="20">
        <v>1</v>
      </c>
      <c r="O15" s="20">
        <v>0</v>
      </c>
      <c r="P15" s="20">
        <v>3</v>
      </c>
      <c r="Q15" s="20">
        <v>0</v>
      </c>
    </row>
    <row r="16" spans="1:17" s="15" customFormat="1" ht="19.5" customHeight="1" thickBot="1">
      <c r="A16" s="11" t="s">
        <v>9</v>
      </c>
      <c r="B16" s="19">
        <v>80</v>
      </c>
      <c r="C16" s="19">
        <v>0</v>
      </c>
      <c r="D16" s="19">
        <v>60</v>
      </c>
      <c r="E16" s="19">
        <v>171</v>
      </c>
      <c r="F16" s="19">
        <v>43</v>
      </c>
      <c r="G16" s="19">
        <v>0</v>
      </c>
      <c r="H16" s="19">
        <v>42</v>
      </c>
      <c r="I16" s="19">
        <v>116</v>
      </c>
      <c r="J16" s="19">
        <v>27</v>
      </c>
      <c r="K16" s="19">
        <v>0</v>
      </c>
      <c r="L16" s="19">
        <v>14</v>
      </c>
      <c r="M16" s="19">
        <v>46</v>
      </c>
      <c r="N16" s="19">
        <v>10</v>
      </c>
      <c r="O16" s="19">
        <v>0</v>
      </c>
      <c r="P16" s="19">
        <v>4</v>
      </c>
      <c r="Q16" s="19">
        <v>9</v>
      </c>
    </row>
    <row r="17" spans="1:17" s="15" customFormat="1" ht="19.5" customHeight="1" thickBot="1">
      <c r="A17" s="11" t="s">
        <v>10</v>
      </c>
      <c r="B17" s="20">
        <v>6</v>
      </c>
      <c r="C17" s="20">
        <v>0</v>
      </c>
      <c r="D17" s="20">
        <v>6</v>
      </c>
      <c r="E17" s="20">
        <v>11</v>
      </c>
      <c r="F17" s="20">
        <v>1</v>
      </c>
      <c r="G17" s="20">
        <v>0</v>
      </c>
      <c r="H17" s="20">
        <v>2</v>
      </c>
      <c r="I17" s="20">
        <v>3</v>
      </c>
      <c r="J17" s="20">
        <v>3</v>
      </c>
      <c r="K17" s="20">
        <v>0</v>
      </c>
      <c r="L17" s="20">
        <v>2</v>
      </c>
      <c r="M17" s="20">
        <v>8</v>
      </c>
      <c r="N17" s="20">
        <v>2</v>
      </c>
      <c r="O17" s="20">
        <v>0</v>
      </c>
      <c r="P17" s="20">
        <v>2</v>
      </c>
      <c r="Q17" s="20">
        <v>0</v>
      </c>
    </row>
    <row r="18" spans="1:17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s="15" customFormat="1" ht="19.5" customHeight="1" thickBot="1">
      <c r="A19" s="11" t="s">
        <v>12</v>
      </c>
      <c r="B19" s="20">
        <v>3</v>
      </c>
      <c r="C19" s="20">
        <v>0</v>
      </c>
      <c r="D19" s="20">
        <v>4</v>
      </c>
      <c r="E19" s="20">
        <v>3</v>
      </c>
      <c r="F19" s="20">
        <v>3</v>
      </c>
      <c r="G19" s="20">
        <v>0</v>
      </c>
      <c r="H19" s="20">
        <v>4</v>
      </c>
      <c r="I19" s="20">
        <v>3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s="15" customFormat="1" ht="19.5" customHeight="1" thickBot="1">
      <c r="A20" s="11" t="s">
        <v>13</v>
      </c>
      <c r="B20" s="19">
        <v>2</v>
      </c>
      <c r="C20" s="19">
        <v>0</v>
      </c>
      <c r="D20" s="19">
        <v>2</v>
      </c>
      <c r="E20" s="19">
        <v>3</v>
      </c>
      <c r="F20" s="19">
        <v>1</v>
      </c>
      <c r="G20" s="19">
        <v>0</v>
      </c>
      <c r="H20" s="19">
        <v>1</v>
      </c>
      <c r="I20" s="19">
        <v>2</v>
      </c>
      <c r="J20" s="19">
        <v>1</v>
      </c>
      <c r="K20" s="19">
        <v>0</v>
      </c>
      <c r="L20" s="19">
        <v>1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</row>
    <row r="21" spans="1:17" s="15" customFormat="1" ht="19.5" customHeight="1" thickBot="1">
      <c r="A21" s="11" t="s">
        <v>14</v>
      </c>
      <c r="B21" s="20">
        <v>4</v>
      </c>
      <c r="C21" s="20">
        <v>2</v>
      </c>
      <c r="D21" s="20">
        <v>4</v>
      </c>
      <c r="E21" s="20">
        <v>9</v>
      </c>
      <c r="F21" s="20">
        <v>1</v>
      </c>
      <c r="G21" s="20">
        <v>1</v>
      </c>
      <c r="H21" s="20">
        <v>0</v>
      </c>
      <c r="I21" s="20">
        <v>6</v>
      </c>
      <c r="J21" s="20">
        <v>2</v>
      </c>
      <c r="K21" s="20">
        <v>1</v>
      </c>
      <c r="L21" s="20">
        <v>3</v>
      </c>
      <c r="M21" s="20">
        <v>3</v>
      </c>
      <c r="N21" s="20">
        <v>1</v>
      </c>
      <c r="O21" s="20">
        <v>0</v>
      </c>
      <c r="P21" s="20">
        <v>1</v>
      </c>
      <c r="Q21" s="20">
        <v>0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1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9</v>
      </c>
      <c r="C23" s="20">
        <v>0</v>
      </c>
      <c r="D23" s="20">
        <v>13</v>
      </c>
      <c r="E23" s="20">
        <v>7</v>
      </c>
      <c r="F23" s="20">
        <v>5</v>
      </c>
      <c r="G23" s="20">
        <v>0</v>
      </c>
      <c r="H23" s="20">
        <v>8</v>
      </c>
      <c r="I23" s="20">
        <v>6</v>
      </c>
      <c r="J23" s="20">
        <v>4</v>
      </c>
      <c r="K23" s="20">
        <v>0</v>
      </c>
      <c r="L23" s="20">
        <v>5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</row>
    <row r="24" spans="1:17" s="15" customFormat="1" ht="19.5" customHeight="1" thickBot="1">
      <c r="A24" s="13" t="s">
        <v>17</v>
      </c>
      <c r="B24" s="19">
        <v>2</v>
      </c>
      <c r="C24" s="19">
        <v>0</v>
      </c>
      <c r="D24" s="19">
        <v>0</v>
      </c>
      <c r="E24" s="19">
        <v>3</v>
      </c>
      <c r="F24" s="19">
        <v>2</v>
      </c>
      <c r="G24" s="19">
        <v>0</v>
      </c>
      <c r="H24" s="19">
        <v>0</v>
      </c>
      <c r="I24" s="19">
        <v>2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135</v>
      </c>
      <c r="C25" s="21">
        <v>2</v>
      </c>
      <c r="D25" s="21">
        <v>118</v>
      </c>
      <c r="E25" s="21">
        <v>240</v>
      </c>
      <c r="F25" s="23">
        <v>70</v>
      </c>
      <c r="G25" s="21">
        <v>1</v>
      </c>
      <c r="H25" s="21">
        <v>73</v>
      </c>
      <c r="I25" s="21">
        <v>148</v>
      </c>
      <c r="J25" s="23">
        <v>48</v>
      </c>
      <c r="K25" s="21">
        <v>1</v>
      </c>
      <c r="L25" s="21">
        <v>30</v>
      </c>
      <c r="M25" s="21">
        <v>82</v>
      </c>
      <c r="N25" s="23">
        <v>17</v>
      </c>
      <c r="O25" s="21">
        <v>0</v>
      </c>
      <c r="P25" s="21">
        <v>15</v>
      </c>
      <c r="Q25" s="21">
        <v>10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17" ht="39.75" customHeight="1">
      <c r="A3" s="2"/>
      <c r="B3" s="2"/>
      <c r="Q3"/>
    </row>
    <row r="4" spans="1:7" ht="15" customHeight="1">
      <c r="A4" s="2"/>
      <c r="B4" s="2"/>
      <c r="G4" s="54"/>
    </row>
    <row r="5" spans="1:2" ht="15" customHeight="1">
      <c r="A5" s="2"/>
      <c r="B5" s="2"/>
    </row>
    <row r="6" spans="2:18" ht="30" customHeight="1" thickBot="1">
      <c r="B6" s="58" t="s">
        <v>36</v>
      </c>
      <c r="C6" s="58"/>
      <c r="D6" s="58"/>
      <c r="E6" s="59"/>
      <c r="F6" s="58" t="s">
        <v>27</v>
      </c>
      <c r="G6" s="58"/>
      <c r="H6" s="58"/>
      <c r="I6" s="59"/>
      <c r="J6" s="58" t="s">
        <v>55</v>
      </c>
      <c r="K6" s="58"/>
      <c r="L6" s="58"/>
      <c r="M6" s="59"/>
      <c r="N6" s="58" t="s">
        <v>53</v>
      </c>
      <c r="O6" s="58"/>
      <c r="P6" s="58"/>
      <c r="Q6" s="58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72</v>
      </c>
      <c r="C8" s="19">
        <v>0</v>
      </c>
      <c r="D8" s="19">
        <v>78</v>
      </c>
      <c r="E8" s="19">
        <v>25</v>
      </c>
      <c r="F8" s="19">
        <v>0</v>
      </c>
      <c r="G8" s="19">
        <v>0</v>
      </c>
      <c r="H8" s="19">
        <v>0</v>
      </c>
      <c r="I8" s="19">
        <v>0</v>
      </c>
      <c r="J8" s="19">
        <v>9</v>
      </c>
      <c r="K8" s="19">
        <v>0</v>
      </c>
      <c r="L8" s="19">
        <v>9</v>
      </c>
      <c r="M8" s="19">
        <v>0</v>
      </c>
      <c r="N8" s="19">
        <v>63</v>
      </c>
      <c r="O8" s="19">
        <v>0</v>
      </c>
      <c r="P8" s="19">
        <v>69</v>
      </c>
      <c r="Q8" s="19">
        <v>25</v>
      </c>
    </row>
    <row r="9" spans="1:17" s="15" customFormat="1" ht="19.5" customHeight="1" thickBot="1">
      <c r="A9" s="11" t="s">
        <v>2</v>
      </c>
      <c r="B9" s="20">
        <v>11</v>
      </c>
      <c r="C9" s="20">
        <v>0</v>
      </c>
      <c r="D9" s="20">
        <v>11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  <c r="L9" s="20">
        <v>1</v>
      </c>
      <c r="M9" s="20">
        <v>0</v>
      </c>
      <c r="N9" s="20">
        <v>10</v>
      </c>
      <c r="O9" s="20">
        <v>0</v>
      </c>
      <c r="P9" s="20">
        <v>10</v>
      </c>
      <c r="Q9" s="20">
        <v>0</v>
      </c>
    </row>
    <row r="10" spans="1:17" s="15" customFormat="1" ht="19.5" customHeight="1" thickBot="1">
      <c r="A10" s="11" t="s">
        <v>3</v>
      </c>
      <c r="B10" s="19">
        <v>1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1</v>
      </c>
      <c r="Q10" s="19">
        <v>0</v>
      </c>
    </row>
    <row r="11" spans="1:17" s="15" customFormat="1" ht="19.5" customHeight="1" thickBot="1">
      <c r="A11" s="11" t="s">
        <v>4</v>
      </c>
      <c r="B11" s="19">
        <v>81</v>
      </c>
      <c r="C11" s="19">
        <v>0</v>
      </c>
      <c r="D11" s="19">
        <v>79</v>
      </c>
      <c r="E11" s="19">
        <v>2</v>
      </c>
      <c r="F11" s="19">
        <v>0</v>
      </c>
      <c r="G11" s="19">
        <v>0</v>
      </c>
      <c r="H11" s="19">
        <v>0</v>
      </c>
      <c r="I11" s="19">
        <v>0</v>
      </c>
      <c r="J11" s="19">
        <v>6</v>
      </c>
      <c r="K11" s="19">
        <v>0</v>
      </c>
      <c r="L11" s="19">
        <v>4</v>
      </c>
      <c r="M11" s="19">
        <v>2</v>
      </c>
      <c r="N11" s="19">
        <v>75</v>
      </c>
      <c r="O11" s="19">
        <v>0</v>
      </c>
      <c r="P11" s="19">
        <v>75</v>
      </c>
      <c r="Q11" s="19">
        <v>0</v>
      </c>
    </row>
    <row r="12" spans="1:17" s="15" customFormat="1" ht="19.5" customHeight="1" thickBot="1">
      <c r="A12" s="11" t="s">
        <v>5</v>
      </c>
      <c r="B12" s="20">
        <v>16</v>
      </c>
      <c r="C12" s="20">
        <v>0</v>
      </c>
      <c r="D12" s="20">
        <v>15</v>
      </c>
      <c r="E12" s="20">
        <v>4</v>
      </c>
      <c r="F12" s="20">
        <v>0</v>
      </c>
      <c r="G12" s="20">
        <v>0</v>
      </c>
      <c r="H12" s="20">
        <v>0</v>
      </c>
      <c r="I12" s="20">
        <v>0</v>
      </c>
      <c r="J12" s="20">
        <v>4</v>
      </c>
      <c r="K12" s="20">
        <v>0</v>
      </c>
      <c r="L12" s="20">
        <v>4</v>
      </c>
      <c r="M12" s="20">
        <v>1</v>
      </c>
      <c r="N12" s="20">
        <v>12</v>
      </c>
      <c r="O12" s="20">
        <v>0</v>
      </c>
      <c r="P12" s="20">
        <v>11</v>
      </c>
      <c r="Q12" s="20">
        <v>3</v>
      </c>
    </row>
    <row r="13" spans="1:17" s="15" customFormat="1" ht="19.5" customHeight="1" thickBot="1">
      <c r="A13" s="11" t="s">
        <v>6</v>
      </c>
      <c r="B13" s="19">
        <v>5</v>
      </c>
      <c r="C13" s="19">
        <v>0</v>
      </c>
      <c r="D13" s="19">
        <v>3</v>
      </c>
      <c r="E13" s="19">
        <v>5</v>
      </c>
      <c r="F13" s="19">
        <v>0</v>
      </c>
      <c r="G13" s="19">
        <v>0</v>
      </c>
      <c r="H13" s="19">
        <v>0</v>
      </c>
      <c r="I13" s="19">
        <v>0</v>
      </c>
      <c r="J13" s="19">
        <v>3</v>
      </c>
      <c r="K13" s="19">
        <v>0</v>
      </c>
      <c r="L13" s="19">
        <v>0</v>
      </c>
      <c r="M13" s="19">
        <v>3</v>
      </c>
      <c r="N13" s="19">
        <v>2</v>
      </c>
      <c r="O13" s="19">
        <v>0</v>
      </c>
      <c r="P13" s="19">
        <v>3</v>
      </c>
      <c r="Q13" s="19">
        <v>2</v>
      </c>
    </row>
    <row r="14" spans="1:17" s="15" customFormat="1" ht="19.5" customHeight="1" thickBot="1">
      <c r="A14" s="11" t="s">
        <v>7</v>
      </c>
      <c r="B14" s="19">
        <v>11</v>
      </c>
      <c r="C14" s="19">
        <v>0</v>
      </c>
      <c r="D14" s="19">
        <v>11</v>
      </c>
      <c r="E14" s="19">
        <v>1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v>2</v>
      </c>
      <c r="M14" s="19">
        <v>0</v>
      </c>
      <c r="N14" s="19">
        <v>10</v>
      </c>
      <c r="O14" s="19">
        <v>0</v>
      </c>
      <c r="P14" s="19">
        <v>9</v>
      </c>
      <c r="Q14" s="19">
        <v>1</v>
      </c>
    </row>
    <row r="15" spans="1:17" s="15" customFormat="1" ht="19.5" customHeight="1" thickBot="1">
      <c r="A15" s="11" t="s">
        <v>8</v>
      </c>
      <c r="B15" s="20">
        <v>13</v>
      </c>
      <c r="C15" s="20">
        <v>0</v>
      </c>
      <c r="D15" s="20">
        <v>14</v>
      </c>
      <c r="E15" s="20">
        <v>10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0</v>
      </c>
      <c r="L15" s="20">
        <v>2</v>
      </c>
      <c r="M15" s="20">
        <v>1</v>
      </c>
      <c r="N15" s="20">
        <v>12</v>
      </c>
      <c r="O15" s="20">
        <v>0</v>
      </c>
      <c r="P15" s="20">
        <v>12</v>
      </c>
      <c r="Q15" s="20">
        <v>9</v>
      </c>
    </row>
    <row r="16" spans="1:17" s="15" customFormat="1" ht="19.5" customHeight="1" thickBot="1">
      <c r="A16" s="11" t="s">
        <v>9</v>
      </c>
      <c r="B16" s="19">
        <v>182</v>
      </c>
      <c r="C16" s="19">
        <v>0</v>
      </c>
      <c r="D16" s="19">
        <v>196</v>
      </c>
      <c r="E16" s="19">
        <v>97</v>
      </c>
      <c r="F16" s="19">
        <v>0</v>
      </c>
      <c r="G16" s="19">
        <v>0</v>
      </c>
      <c r="H16" s="19">
        <v>0</v>
      </c>
      <c r="I16" s="19">
        <v>0</v>
      </c>
      <c r="J16" s="19">
        <v>34</v>
      </c>
      <c r="K16" s="19">
        <v>0</v>
      </c>
      <c r="L16" s="19">
        <v>34</v>
      </c>
      <c r="M16" s="19">
        <v>15</v>
      </c>
      <c r="N16" s="19">
        <v>148</v>
      </c>
      <c r="O16" s="19">
        <v>0</v>
      </c>
      <c r="P16" s="19">
        <v>162</v>
      </c>
      <c r="Q16" s="19">
        <v>82</v>
      </c>
    </row>
    <row r="17" spans="1:17" s="15" customFormat="1" ht="19.5" customHeight="1" thickBot="1">
      <c r="A17" s="11" t="s">
        <v>10</v>
      </c>
      <c r="B17" s="19">
        <v>10</v>
      </c>
      <c r="C17" s="19">
        <v>0</v>
      </c>
      <c r="D17" s="19">
        <v>18</v>
      </c>
      <c r="E17" s="19">
        <v>29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4</v>
      </c>
      <c r="M17" s="19">
        <v>16</v>
      </c>
      <c r="N17" s="19">
        <v>10</v>
      </c>
      <c r="O17" s="19">
        <v>0</v>
      </c>
      <c r="P17" s="19">
        <v>14</v>
      </c>
      <c r="Q17" s="19">
        <v>13</v>
      </c>
    </row>
    <row r="18" spans="1:17" s="15" customFormat="1" ht="19.5" customHeight="1" thickBot="1">
      <c r="A18" s="11" t="s">
        <v>11</v>
      </c>
      <c r="B18" s="20">
        <v>3</v>
      </c>
      <c r="C18" s="20">
        <v>0</v>
      </c>
      <c r="D18" s="20">
        <v>1</v>
      </c>
      <c r="E18" s="20">
        <v>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3</v>
      </c>
      <c r="O18" s="20">
        <v>0</v>
      </c>
      <c r="P18" s="20">
        <v>1</v>
      </c>
      <c r="Q18" s="20">
        <v>2</v>
      </c>
    </row>
    <row r="19" spans="1:17" s="15" customFormat="1" ht="19.5" customHeight="1" thickBot="1">
      <c r="A19" s="11" t="s">
        <v>12</v>
      </c>
      <c r="B19" s="19">
        <v>27</v>
      </c>
      <c r="C19" s="19">
        <v>0</v>
      </c>
      <c r="D19" s="19">
        <v>25</v>
      </c>
      <c r="E19" s="19">
        <v>4</v>
      </c>
      <c r="F19" s="19">
        <v>0</v>
      </c>
      <c r="G19" s="19">
        <v>0</v>
      </c>
      <c r="H19" s="19">
        <v>0</v>
      </c>
      <c r="I19" s="19">
        <v>0</v>
      </c>
      <c r="J19" s="19">
        <v>9</v>
      </c>
      <c r="K19" s="19">
        <v>0</v>
      </c>
      <c r="L19" s="19">
        <v>10</v>
      </c>
      <c r="M19" s="19">
        <v>0</v>
      </c>
      <c r="N19" s="19">
        <v>18</v>
      </c>
      <c r="O19" s="19">
        <v>0</v>
      </c>
      <c r="P19" s="19">
        <v>15</v>
      </c>
      <c r="Q19" s="19">
        <v>4</v>
      </c>
    </row>
    <row r="20" spans="1:17" s="15" customFormat="1" ht="19.5" customHeight="1" thickBot="1">
      <c r="A20" s="11" t="s">
        <v>13</v>
      </c>
      <c r="B20" s="19">
        <v>8</v>
      </c>
      <c r="C20" s="19">
        <v>0</v>
      </c>
      <c r="D20" s="19">
        <v>8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2</v>
      </c>
      <c r="N20" s="19">
        <v>8</v>
      </c>
      <c r="O20" s="19">
        <v>0</v>
      </c>
      <c r="P20" s="19">
        <v>8</v>
      </c>
      <c r="Q20" s="19">
        <v>0</v>
      </c>
    </row>
    <row r="21" spans="1:17" s="15" customFormat="1" ht="19.5" customHeight="1" thickBot="1">
      <c r="A21" s="11" t="s">
        <v>14</v>
      </c>
      <c r="B21" s="20">
        <v>5</v>
      </c>
      <c r="C21" s="20">
        <v>0</v>
      </c>
      <c r="D21" s="20">
        <v>5</v>
      </c>
      <c r="E21" s="20">
        <v>2</v>
      </c>
      <c r="F21" s="20">
        <v>0</v>
      </c>
      <c r="G21" s="20">
        <v>0</v>
      </c>
      <c r="H21" s="20">
        <v>0</v>
      </c>
      <c r="I21" s="20">
        <v>0</v>
      </c>
      <c r="J21" s="20">
        <v>1</v>
      </c>
      <c r="K21" s="20">
        <v>0</v>
      </c>
      <c r="L21" s="20">
        <v>1</v>
      </c>
      <c r="M21" s="20">
        <v>0</v>
      </c>
      <c r="N21" s="20">
        <v>4</v>
      </c>
      <c r="O21" s="20">
        <v>0</v>
      </c>
      <c r="P21" s="20">
        <v>4</v>
      </c>
      <c r="Q21" s="20">
        <v>2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41</v>
      </c>
      <c r="C23" s="19">
        <v>0</v>
      </c>
      <c r="D23" s="19">
        <v>39</v>
      </c>
      <c r="E23" s="19">
        <v>16</v>
      </c>
      <c r="F23" s="19">
        <v>0</v>
      </c>
      <c r="G23" s="19">
        <v>0</v>
      </c>
      <c r="H23" s="19">
        <v>0</v>
      </c>
      <c r="I23" s="19">
        <v>0</v>
      </c>
      <c r="J23" s="19">
        <v>9</v>
      </c>
      <c r="K23" s="19">
        <v>0</v>
      </c>
      <c r="L23" s="19">
        <v>9</v>
      </c>
      <c r="M23" s="19">
        <v>4</v>
      </c>
      <c r="N23" s="19">
        <v>32</v>
      </c>
      <c r="O23" s="19">
        <v>0</v>
      </c>
      <c r="P23" s="19">
        <v>30</v>
      </c>
      <c r="Q23" s="19">
        <v>12</v>
      </c>
    </row>
    <row r="24" spans="1:17" s="15" customFormat="1" ht="19.5" customHeight="1" thickBot="1">
      <c r="A24" s="13" t="s">
        <v>17</v>
      </c>
      <c r="B24" s="20">
        <v>2</v>
      </c>
      <c r="C24" s="20">
        <v>0</v>
      </c>
      <c r="D24" s="20">
        <v>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2</v>
      </c>
      <c r="O24" s="20">
        <v>0</v>
      </c>
      <c r="P24" s="20">
        <v>2</v>
      </c>
      <c r="Q24" s="20">
        <v>0</v>
      </c>
    </row>
    <row r="25" spans="1:17" s="15" customFormat="1" ht="19.5" customHeight="1" thickBot="1">
      <c r="A25" s="14" t="s">
        <v>18</v>
      </c>
      <c r="B25" s="21">
        <v>488</v>
      </c>
      <c r="C25" s="21">
        <v>0</v>
      </c>
      <c r="D25" s="21">
        <v>506</v>
      </c>
      <c r="E25" s="24">
        <v>199</v>
      </c>
      <c r="F25" s="21">
        <v>0</v>
      </c>
      <c r="G25" s="21">
        <v>0</v>
      </c>
      <c r="H25" s="21">
        <v>0</v>
      </c>
      <c r="I25" s="21">
        <v>0</v>
      </c>
      <c r="J25" s="23">
        <v>78</v>
      </c>
      <c r="K25" s="21">
        <v>0</v>
      </c>
      <c r="L25" s="21">
        <v>80</v>
      </c>
      <c r="M25" s="21">
        <v>44</v>
      </c>
      <c r="N25" s="23">
        <v>410</v>
      </c>
      <c r="O25" s="21">
        <v>0</v>
      </c>
      <c r="P25" s="21">
        <v>426</v>
      </c>
      <c r="Q25" s="21">
        <v>155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6" ht="15">
      <c r="A4" s="3"/>
      <c r="B4" s="3"/>
      <c r="F4" s="54"/>
    </row>
    <row r="5" spans="1:19" ht="15">
      <c r="A5" s="2"/>
      <c r="B5" s="3"/>
      <c r="S5"/>
    </row>
    <row r="6" spans="1:16" ht="30" customHeight="1" thickBot="1">
      <c r="A6" s="8"/>
      <c r="B6" s="58" t="s">
        <v>23</v>
      </c>
      <c r="C6" s="58"/>
      <c r="D6" s="58"/>
      <c r="E6" s="58"/>
      <c r="F6" s="58"/>
      <c r="G6" s="60" t="s">
        <v>24</v>
      </c>
      <c r="H6" s="58"/>
      <c r="I6" s="58"/>
      <c r="J6" s="58"/>
      <c r="K6" s="58"/>
      <c r="L6" s="60" t="s">
        <v>0</v>
      </c>
      <c r="M6" s="58"/>
      <c r="N6" s="58"/>
      <c r="O6" s="58"/>
      <c r="P6" s="58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4</v>
      </c>
      <c r="C8" s="20">
        <v>3</v>
      </c>
      <c r="D8" s="20">
        <v>1</v>
      </c>
      <c r="E8" s="20">
        <v>0</v>
      </c>
      <c r="F8" s="20">
        <v>0</v>
      </c>
      <c r="G8" s="20">
        <v>1</v>
      </c>
      <c r="H8" s="20">
        <v>0</v>
      </c>
      <c r="I8" s="20">
        <v>1</v>
      </c>
      <c r="J8" s="20">
        <v>0</v>
      </c>
      <c r="K8" s="20">
        <v>0</v>
      </c>
      <c r="L8" s="20">
        <v>5</v>
      </c>
      <c r="M8" s="20">
        <v>3</v>
      </c>
      <c r="N8" s="20">
        <v>2</v>
      </c>
      <c r="O8" s="20">
        <v>0</v>
      </c>
      <c r="P8" s="20">
        <v>0</v>
      </c>
    </row>
    <row r="9" spans="1:16" s="15" customFormat="1" ht="19.5" customHeight="1" thickBot="1">
      <c r="A9" s="11" t="s">
        <v>2</v>
      </c>
      <c r="B9" s="19">
        <v>1</v>
      </c>
      <c r="C9" s="19">
        <v>1</v>
      </c>
      <c r="D9" s="19">
        <v>0</v>
      </c>
      <c r="E9" s="19">
        <v>0</v>
      </c>
      <c r="F9" s="19">
        <v>0</v>
      </c>
      <c r="G9" s="19">
        <v>2</v>
      </c>
      <c r="H9" s="19">
        <v>2</v>
      </c>
      <c r="I9" s="19">
        <v>0</v>
      </c>
      <c r="J9" s="19">
        <v>0</v>
      </c>
      <c r="K9" s="19">
        <v>0</v>
      </c>
      <c r="L9" s="19">
        <v>3</v>
      </c>
      <c r="M9" s="19">
        <v>3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s="15" customFormat="1" ht="19.5" customHeight="1" thickBot="1">
      <c r="A11" s="11" t="s">
        <v>4</v>
      </c>
      <c r="B11" s="20">
        <v>4</v>
      </c>
      <c r="C11" s="20">
        <v>3</v>
      </c>
      <c r="D11" s="20">
        <v>0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</v>
      </c>
      <c r="M11" s="20">
        <v>3</v>
      </c>
      <c r="N11" s="20">
        <v>0</v>
      </c>
      <c r="O11" s="20">
        <v>1</v>
      </c>
      <c r="P11" s="20">
        <v>0</v>
      </c>
    </row>
    <row r="12" spans="1:16" s="15" customFormat="1" ht="19.5" customHeight="1" thickBot="1">
      <c r="A12" s="11" t="s">
        <v>5</v>
      </c>
      <c r="B12" s="19">
        <v>5</v>
      </c>
      <c r="C12" s="19">
        <v>5</v>
      </c>
      <c r="D12" s="19">
        <v>0</v>
      </c>
      <c r="E12" s="19">
        <v>0</v>
      </c>
      <c r="F12" s="19">
        <v>0</v>
      </c>
      <c r="G12" s="19">
        <v>2</v>
      </c>
      <c r="H12" s="19">
        <v>2</v>
      </c>
      <c r="I12" s="19">
        <v>0</v>
      </c>
      <c r="J12" s="19">
        <v>0</v>
      </c>
      <c r="K12" s="19">
        <v>0</v>
      </c>
      <c r="L12" s="19">
        <v>7</v>
      </c>
      <c r="M12" s="19">
        <v>7</v>
      </c>
      <c r="N12" s="19">
        <v>0</v>
      </c>
      <c r="O12" s="19">
        <v>0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6</v>
      </c>
      <c r="C14" s="20">
        <v>3</v>
      </c>
      <c r="D14" s="20">
        <v>1</v>
      </c>
      <c r="E14" s="20">
        <v>0</v>
      </c>
      <c r="F14" s="20">
        <v>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6</v>
      </c>
      <c r="M14" s="20">
        <v>3</v>
      </c>
      <c r="N14" s="20">
        <v>1</v>
      </c>
      <c r="O14" s="20">
        <v>0</v>
      </c>
      <c r="P14" s="20">
        <v>2</v>
      </c>
    </row>
    <row r="15" spans="1:16" s="15" customFormat="1" ht="19.5" customHeight="1" thickBot="1">
      <c r="A15" s="11" t="s">
        <v>8</v>
      </c>
      <c r="B15" s="19">
        <v>4</v>
      </c>
      <c r="C15" s="19">
        <v>3</v>
      </c>
      <c r="D15" s="19">
        <v>1</v>
      </c>
      <c r="E15" s="19">
        <v>0</v>
      </c>
      <c r="F15" s="19">
        <v>0</v>
      </c>
      <c r="G15" s="19">
        <v>1</v>
      </c>
      <c r="H15" s="19">
        <v>0</v>
      </c>
      <c r="I15" s="19">
        <v>1</v>
      </c>
      <c r="J15" s="19">
        <v>0</v>
      </c>
      <c r="K15" s="19">
        <v>0</v>
      </c>
      <c r="L15" s="19">
        <v>5</v>
      </c>
      <c r="M15" s="19">
        <v>3</v>
      </c>
      <c r="N15" s="19">
        <v>2</v>
      </c>
      <c r="O15" s="19">
        <v>0</v>
      </c>
      <c r="P15" s="19">
        <v>0</v>
      </c>
    </row>
    <row r="16" spans="1:16" s="15" customFormat="1" ht="19.5" customHeight="1" thickBot="1">
      <c r="A16" s="11" t="s">
        <v>9</v>
      </c>
      <c r="B16" s="19">
        <v>51</v>
      </c>
      <c r="C16" s="19">
        <v>19</v>
      </c>
      <c r="D16" s="19">
        <v>8</v>
      </c>
      <c r="E16" s="19">
        <v>16</v>
      </c>
      <c r="F16" s="19">
        <v>8</v>
      </c>
      <c r="G16" s="19">
        <v>2</v>
      </c>
      <c r="H16" s="19">
        <v>0</v>
      </c>
      <c r="I16" s="19">
        <v>2</v>
      </c>
      <c r="J16" s="19">
        <v>0</v>
      </c>
      <c r="K16" s="19">
        <v>0</v>
      </c>
      <c r="L16" s="19">
        <v>53</v>
      </c>
      <c r="M16" s="19">
        <v>19</v>
      </c>
      <c r="N16" s="19">
        <v>10</v>
      </c>
      <c r="O16" s="19">
        <v>16</v>
      </c>
      <c r="P16" s="19">
        <v>8</v>
      </c>
    </row>
    <row r="17" spans="1:16" s="15" customFormat="1" ht="19.5" customHeight="1" thickBot="1">
      <c r="A17" s="11" t="s">
        <v>10</v>
      </c>
      <c r="B17" s="20">
        <v>5</v>
      </c>
      <c r="C17" s="20">
        <v>3</v>
      </c>
      <c r="D17" s="20">
        <v>0</v>
      </c>
      <c r="E17" s="20">
        <v>1</v>
      </c>
      <c r="F17" s="20">
        <v>1</v>
      </c>
      <c r="G17" s="20">
        <v>2</v>
      </c>
      <c r="H17" s="20">
        <v>2</v>
      </c>
      <c r="I17" s="20">
        <v>0</v>
      </c>
      <c r="J17" s="20">
        <v>0</v>
      </c>
      <c r="K17" s="20">
        <v>0</v>
      </c>
      <c r="L17" s="20">
        <v>7</v>
      </c>
      <c r="M17" s="20">
        <v>5</v>
      </c>
      <c r="N17" s="20">
        <v>0</v>
      </c>
      <c r="O17" s="20">
        <v>1</v>
      </c>
      <c r="P17" s="20">
        <v>1</v>
      </c>
    </row>
    <row r="18" spans="1:16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4</v>
      </c>
      <c r="C19" s="20">
        <v>3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4</v>
      </c>
      <c r="M19" s="20">
        <v>3</v>
      </c>
      <c r="N19" s="20">
        <v>1</v>
      </c>
      <c r="O19" s="20">
        <v>0</v>
      </c>
      <c r="P19" s="20">
        <v>0</v>
      </c>
    </row>
    <row r="20" spans="1:16" s="15" customFormat="1" ht="19.5" customHeight="1" thickBot="1">
      <c r="A20" s="11" t="s">
        <v>13</v>
      </c>
      <c r="B20" s="19">
        <v>2</v>
      </c>
      <c r="C20" s="19">
        <v>1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</v>
      </c>
      <c r="M20" s="19">
        <v>1</v>
      </c>
      <c r="N20" s="19">
        <v>1</v>
      </c>
      <c r="O20" s="19">
        <v>0</v>
      </c>
      <c r="P20" s="19">
        <v>0</v>
      </c>
    </row>
    <row r="21" spans="1:16" s="15" customFormat="1" ht="19.5" customHeight="1" thickBot="1">
      <c r="A21" s="11" t="s">
        <v>14</v>
      </c>
      <c r="B21" s="19">
        <v>4</v>
      </c>
      <c r="C21" s="19">
        <v>3</v>
      </c>
      <c r="D21" s="19">
        <v>0</v>
      </c>
      <c r="E21" s="19">
        <v>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4</v>
      </c>
      <c r="M21" s="19">
        <v>3</v>
      </c>
      <c r="N21" s="19">
        <v>0</v>
      </c>
      <c r="O21" s="19">
        <v>1</v>
      </c>
      <c r="P21" s="19">
        <v>0</v>
      </c>
    </row>
    <row r="22" spans="1:16" s="15" customFormat="1" ht="19.5" customHeight="1" thickBot="1">
      <c r="A22" s="11" t="s">
        <v>15</v>
      </c>
      <c r="B22" s="20">
        <v>1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0</v>
      </c>
      <c r="O22" s="20">
        <v>0</v>
      </c>
      <c r="P22" s="20">
        <v>0</v>
      </c>
    </row>
    <row r="23" spans="1:16" s="15" customFormat="1" ht="19.5" customHeight="1" thickBot="1">
      <c r="A23" s="12" t="s">
        <v>16</v>
      </c>
      <c r="B23" s="19">
        <v>13</v>
      </c>
      <c r="C23" s="19">
        <v>3</v>
      </c>
      <c r="D23" s="19">
        <v>5</v>
      </c>
      <c r="E23" s="19">
        <v>5</v>
      </c>
      <c r="F23" s="19">
        <v>0</v>
      </c>
      <c r="G23" s="19">
        <v>2</v>
      </c>
      <c r="H23" s="19">
        <v>1</v>
      </c>
      <c r="I23" s="19">
        <v>1</v>
      </c>
      <c r="J23" s="19">
        <v>0</v>
      </c>
      <c r="K23" s="19">
        <v>0</v>
      </c>
      <c r="L23" s="19">
        <v>15</v>
      </c>
      <c r="M23" s="19">
        <v>4</v>
      </c>
      <c r="N23" s="19">
        <v>6</v>
      </c>
      <c r="O23" s="19">
        <v>5</v>
      </c>
      <c r="P23" s="19">
        <v>0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104</v>
      </c>
      <c r="C25" s="21">
        <v>51</v>
      </c>
      <c r="D25" s="21">
        <v>18</v>
      </c>
      <c r="E25" s="21">
        <v>24</v>
      </c>
      <c r="F25" s="24">
        <v>11</v>
      </c>
      <c r="G25" s="21">
        <v>12</v>
      </c>
      <c r="H25" s="21">
        <v>7</v>
      </c>
      <c r="I25" s="21">
        <v>5</v>
      </c>
      <c r="J25" s="21">
        <v>0</v>
      </c>
      <c r="K25" s="24">
        <v>0</v>
      </c>
      <c r="L25" s="21">
        <v>116</v>
      </c>
      <c r="M25" s="21">
        <v>58</v>
      </c>
      <c r="N25" s="21">
        <v>23</v>
      </c>
      <c r="O25" s="21">
        <v>24</v>
      </c>
      <c r="P25" s="21">
        <v>11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4" spans="4:6" ht="12.75">
      <c r="D4" s="54"/>
      <c r="E4" s="54"/>
      <c r="F4" s="54"/>
    </row>
    <row r="6" spans="1:6" ht="63" customHeight="1">
      <c r="A6" s="7"/>
      <c r="B6" s="27" t="s">
        <v>47</v>
      </c>
      <c r="C6" s="28" t="s">
        <v>48</v>
      </c>
      <c r="D6" s="29" t="s">
        <v>31</v>
      </c>
      <c r="F6" s="54"/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1</v>
      </c>
      <c r="C7" s="33">
        <f>+IF((PersonasEnjuiciadas!M8+PersonasEnjuiciadas!O8)&gt;0,(PersonasEnjuiciadas!C8+PersonasEnjuiciadas!H8)/(PersonasEnjuiciadas!M8+PersonasEnjuiciadas!O8),"-")</f>
        <v>1</v>
      </c>
      <c r="D7" s="32">
        <f>+IF((PersonasEnjuiciadas!N8+PersonasEnjuiciadas!P8)&gt;0,(PersonasEnjuiciadas!D8+PersonasEnjuiciadas!I8)/(PersonasEnjuiciadas!N8+PersonasEnjuiciadas!P8),"-")</f>
        <v>1</v>
      </c>
    </row>
    <row r="8" spans="1:4" s="15" customFormat="1" ht="19.5" customHeight="1" thickBot="1">
      <c r="A8" s="11" t="s">
        <v>2</v>
      </c>
      <c r="B8" s="34">
        <f>+IF(PersonasEnjuiciadas!L9&gt;0,(PersonasEnjuiciadas!C9+PersonasEnjuiciadas!D9+PersonasEnjuiciadas!H9+PersonasEnjuiciadas!I9)/PersonasEnjuiciadas!L9,"-")</f>
        <v>1</v>
      </c>
      <c r="C8" s="34">
        <f>+IF((PersonasEnjuiciadas!M9+PersonasEnjuiciadas!O9)&gt;0,(PersonasEnjuiciadas!C9+PersonasEnjuiciadas!H9)/(PersonasEnjuiciadas!M9+PersonasEnjuiciadas!O9),"-")</f>
        <v>1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 t="str">
        <f>+IF(PersonasEnjuiciadas!L10&gt;0,(PersonasEnjuiciadas!C10+PersonasEnjuiciadas!D10+PersonasEnjuiciadas!H10+PersonasEnjuiciadas!I10)/PersonasEnjuiciadas!L10,"-")</f>
        <v>-</v>
      </c>
      <c r="C9" s="34" t="str">
        <f>+IF((PersonasEnjuiciadas!M10+PersonasEnjuiciadas!O10)&gt;0,(PersonasEnjuiciadas!C10+PersonasEnjuiciadas!H10)/(PersonasEnjuiciadas!M10+PersonasEnjuiciadas!O10),"-")</f>
        <v>-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>
        <f>+IF(PersonasEnjuiciadas!L11&gt;0,(PersonasEnjuiciadas!C11+PersonasEnjuiciadas!D11+PersonasEnjuiciadas!H11+PersonasEnjuiciadas!I11)/PersonasEnjuiciadas!L11,"-")</f>
        <v>0.75</v>
      </c>
      <c r="C10" s="34">
        <f>+IF((PersonasEnjuiciadas!M11+PersonasEnjuiciadas!O11)&gt;0,(PersonasEnjuiciadas!C11+PersonasEnjuiciadas!H11)/(PersonasEnjuiciadas!M11+PersonasEnjuiciadas!O11),"-")</f>
        <v>0.75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1</v>
      </c>
      <c r="C11" s="34">
        <f>+IF((PersonasEnjuiciadas!M12+PersonasEnjuiciadas!O12)&gt;0,(PersonasEnjuiciadas!C12+PersonasEnjuiciadas!H12)/(PersonasEnjuiciadas!M12+PersonasEnjuiciadas!O12),"-")</f>
        <v>1</v>
      </c>
      <c r="D11" s="34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0.6666666666666666</v>
      </c>
      <c r="C13" s="34">
        <f>+IF((PersonasEnjuiciadas!M14+PersonasEnjuiciadas!O14)&gt;0,(PersonasEnjuiciadas!C14+PersonasEnjuiciadas!H14)/(PersonasEnjuiciadas!M14+PersonasEnjuiciadas!O14),"-")</f>
        <v>1</v>
      </c>
      <c r="D13" s="34">
        <f>+IF((PersonasEnjuiciadas!N14+PersonasEnjuiciadas!P14)&gt;0,(PersonasEnjuiciadas!D14+PersonasEnjuiciadas!I14)/(PersonasEnjuiciadas!N14+PersonasEnjuiciadas!P14),"-")</f>
        <v>0.3333333333333333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1</v>
      </c>
      <c r="C14" s="34">
        <f>+IF((PersonasEnjuiciadas!M15+PersonasEnjuiciadas!O15)&gt;0,(PersonasEnjuiciadas!C15+PersonasEnjuiciadas!H15)/(PersonasEnjuiciadas!M15+PersonasEnjuiciadas!O15),"-")</f>
        <v>1</v>
      </c>
      <c r="D14" s="34">
        <f>+IF((PersonasEnjuiciadas!N15+PersonasEnjuiciadas!P15)&gt;0,(PersonasEnjuiciadas!D15+PersonasEnjuiciadas!I15)/(PersonasEnjuiciadas!N15+PersonasEnjuiciadas!P15),"-")</f>
        <v>1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0.5471698113207547</v>
      </c>
      <c r="C15" s="34">
        <f>+IF((PersonasEnjuiciadas!M16+PersonasEnjuiciadas!O16)&gt;0,(PersonasEnjuiciadas!C16+PersonasEnjuiciadas!H16)/(PersonasEnjuiciadas!M16+PersonasEnjuiciadas!O16),"-")</f>
        <v>0.5428571428571428</v>
      </c>
      <c r="D15" s="34">
        <f>+IF((PersonasEnjuiciadas!N16+PersonasEnjuiciadas!P16)&gt;0,(PersonasEnjuiciadas!D16+PersonasEnjuiciadas!I16)/(PersonasEnjuiciadas!N16+PersonasEnjuiciadas!P16),"-")</f>
        <v>0.5555555555555556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0.7142857142857143</v>
      </c>
      <c r="C16" s="35">
        <f>+IF((PersonasEnjuiciadas!M17+PersonasEnjuiciadas!O17)&gt;0,(PersonasEnjuiciadas!C17+PersonasEnjuiciadas!H17)/(PersonasEnjuiciadas!M17+PersonasEnjuiciadas!O17),"-")</f>
        <v>0.8333333333333334</v>
      </c>
      <c r="D16" s="35">
        <f>+IF((PersonasEnjuiciadas!N17+PersonasEnjuiciadas!P17)&gt;0,(PersonasEnjuiciadas!D17+PersonasEnjuiciadas!I17)/(PersonasEnjuiciadas!N17+PersonasEnjuiciadas!P17),"-")</f>
        <v>0</v>
      </c>
    </row>
    <row r="17" spans="1:4" s="15" customFormat="1" ht="19.5" customHeight="1" thickBot="1">
      <c r="A17" s="11" t="s">
        <v>11</v>
      </c>
      <c r="B17" s="34" t="str">
        <f>+IF(PersonasEnjuiciadas!L18&gt;0,(PersonasEnjuiciadas!C18+PersonasEnjuiciadas!D18+PersonasEnjuiciadas!H18+PersonasEnjuiciadas!I18)/PersonasEnjuiciadas!L18,"-")</f>
        <v>-</v>
      </c>
      <c r="C17" s="34" t="str">
        <f>+IF((PersonasEnjuiciadas!M18+PersonasEnjuiciadas!O18)&gt;0,(PersonasEnjuiciadas!C18+PersonasEnjuiciadas!H18)/(PersonasEnjuiciadas!M18+PersonasEnjuiciadas!O18),"-")</f>
        <v>-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1</v>
      </c>
      <c r="C18" s="34">
        <f>+IF((PersonasEnjuiciadas!M19+PersonasEnjuiciadas!O19)&gt;0,(PersonasEnjuiciadas!C19+PersonasEnjuiciadas!H19)/(PersonasEnjuiciadas!M19+PersonasEnjuiciadas!O19),"-")</f>
        <v>1</v>
      </c>
      <c r="D18" s="34">
        <f>+IF((PersonasEnjuiciadas!N19+PersonasEnjuiciadas!P19)&gt;0,(PersonasEnjuiciadas!D19+PersonasEnjuiciadas!I19)/(PersonasEnjuiciadas!N19+PersonasEnjuiciadas!P19),"-")</f>
        <v>1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1</v>
      </c>
      <c r="C19" s="34">
        <f>+IF((PersonasEnjuiciadas!M20+PersonasEnjuiciadas!O20)&gt;0,(PersonasEnjuiciadas!C20+PersonasEnjuiciadas!H20)/(PersonasEnjuiciadas!M20+PersonasEnjuiciadas!O20),"-")</f>
        <v>1</v>
      </c>
      <c r="D19" s="38">
        <f>+IF((PersonasEnjuiciadas!N20+PersonasEnjuiciadas!P20)&gt;0,(PersonasEnjuiciadas!D20+PersonasEnjuiciadas!I20)/(PersonasEnjuiciadas!N20+PersonasEnjuiciadas!P20),"-")</f>
        <v>1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0.75</v>
      </c>
      <c r="C20" s="34">
        <f>+IF((PersonasEnjuiciadas!M21+PersonasEnjuiciadas!O21)&gt;0,(PersonasEnjuiciadas!C21+PersonasEnjuiciadas!H21)/(PersonasEnjuiciadas!M21+PersonasEnjuiciadas!O21),"-")</f>
        <v>0.75</v>
      </c>
      <c r="D20" s="34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9.5" customHeight="1" thickBot="1">
      <c r="A21" s="11" t="s">
        <v>15</v>
      </c>
      <c r="B21" s="34">
        <f>+IF(PersonasEnjuiciadas!L22&gt;0,(PersonasEnjuiciadas!C22+PersonasEnjuiciadas!D22+PersonasEnjuiciadas!H22+PersonasEnjuiciadas!I22)/PersonasEnjuiciadas!L22,"-")</f>
        <v>1</v>
      </c>
      <c r="C21" s="34">
        <f>+IF((PersonasEnjuiciadas!M22+PersonasEnjuiciadas!O22)&gt;0,(PersonasEnjuiciadas!C22+PersonasEnjuiciadas!H22)/(PersonasEnjuiciadas!M22+PersonasEnjuiciadas!O22),"-")</f>
        <v>1</v>
      </c>
      <c r="D21" s="34" t="str">
        <f>+IF((PersonasEnjuiciadas!N22+PersonasEnjuiciadas!P22)&gt;0,(PersonasEnjuiciadas!D22+PersonasEnjuiciadas!I22)/(PersonasEnjuiciadas!N22+PersonasEnjuiciadas!P22),"-")</f>
        <v>-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0.6666666666666666</v>
      </c>
      <c r="C22" s="34">
        <f>+IF((PersonasEnjuiciadas!M23+PersonasEnjuiciadas!O23)&gt;0,(PersonasEnjuiciadas!C23+PersonasEnjuiciadas!H23)/(PersonasEnjuiciadas!M23+PersonasEnjuiciadas!O23),"-")</f>
        <v>0.4444444444444444</v>
      </c>
      <c r="D22" s="34">
        <f>+IF((PersonasEnjuiciadas!N23+PersonasEnjuiciadas!P23)&gt;0,(PersonasEnjuiciadas!D23+PersonasEnjuiciadas!I23)/(PersonasEnjuiciadas!N23+PersonasEnjuiciadas!P23),"-")</f>
        <v>1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0.6982758620689655</v>
      </c>
      <c r="C24" s="41">
        <f>+IF((PersonasEnjuiciadas!M25+PersonasEnjuiciadas!O25)&gt;0,(PersonasEnjuiciadas!C25+PersonasEnjuiciadas!H25)/(PersonasEnjuiciadas!M25+PersonasEnjuiciadas!O25),"-")</f>
        <v>0.7073170731707317</v>
      </c>
      <c r="D24" s="41">
        <f>+IF((PersonasEnjuiciadas!N25+PersonasEnjuiciadas!P25)&gt;0,(PersonasEnjuiciadas!D25+PersonasEnjuiciadas!I25)/(PersonasEnjuiciadas!N25+PersonasEnjuiciadas!P25),"-")</f>
        <v>0.6764705882352942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15" ht="39.75" customHeight="1">
      <c r="A3" s="2"/>
      <c r="B3" s="2"/>
      <c r="O3"/>
    </row>
    <row r="4" spans="1:5" ht="15">
      <c r="A4" s="6"/>
      <c r="B4" s="3"/>
      <c r="E4" s="54"/>
    </row>
    <row r="5" spans="1:2" ht="15">
      <c r="A5" s="3"/>
      <c r="B5" s="3"/>
    </row>
    <row r="6" spans="2:22" ht="30" customHeight="1" thickBot="1">
      <c r="B6" s="58" t="s">
        <v>40</v>
      </c>
      <c r="C6" s="58"/>
      <c r="D6" s="58"/>
      <c r="E6" s="58"/>
      <c r="F6" s="58"/>
      <c r="G6" s="60" t="s">
        <v>41</v>
      </c>
      <c r="H6" s="58"/>
      <c r="I6" s="58"/>
      <c r="J6" s="58"/>
      <c r="K6" s="59"/>
      <c r="L6" s="58" t="s">
        <v>42</v>
      </c>
      <c r="M6" s="58"/>
      <c r="N6" s="58"/>
      <c r="O6" s="58"/>
      <c r="P6" s="58"/>
      <c r="Q6" s="60" t="s">
        <v>0</v>
      </c>
      <c r="R6" s="58"/>
      <c r="S6" s="58"/>
      <c r="T6" s="58"/>
      <c r="U6" s="58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3</v>
      </c>
      <c r="C8" s="20">
        <v>0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5</v>
      </c>
      <c r="R8" s="20">
        <v>0</v>
      </c>
      <c r="S8" s="20">
        <v>0</v>
      </c>
      <c r="T8" s="20">
        <v>0</v>
      </c>
      <c r="U8" s="20">
        <v>0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2</v>
      </c>
      <c r="M9" s="19">
        <v>0</v>
      </c>
      <c r="N9" s="19">
        <v>0</v>
      </c>
      <c r="O9" s="19">
        <v>0</v>
      </c>
      <c r="P9" s="19">
        <v>0</v>
      </c>
      <c r="Q9" s="19">
        <v>2</v>
      </c>
      <c r="R9" s="19">
        <v>0</v>
      </c>
      <c r="S9" s="19">
        <v>0</v>
      </c>
      <c r="T9" s="19">
        <v>0</v>
      </c>
      <c r="U9" s="19">
        <v>0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s="15" customFormat="1" ht="19.5" customHeight="1" thickBot="1">
      <c r="A11" s="11" t="s">
        <v>4</v>
      </c>
      <c r="B11" s="20">
        <v>2</v>
      </c>
      <c r="C11" s="20">
        <v>1</v>
      </c>
      <c r="D11" s="20">
        <v>0</v>
      </c>
      <c r="E11" s="20">
        <v>0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3</v>
      </c>
      <c r="R11" s="20">
        <v>1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5</v>
      </c>
      <c r="R12" s="19">
        <v>0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2</v>
      </c>
      <c r="C14" s="20">
        <v>1</v>
      </c>
      <c r="D14" s="20">
        <v>0</v>
      </c>
      <c r="E14" s="20">
        <v>0</v>
      </c>
      <c r="F14" s="20">
        <v>0</v>
      </c>
      <c r="G14" s="20">
        <v>2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4</v>
      </c>
      <c r="R14" s="20">
        <v>2</v>
      </c>
      <c r="S14" s="20">
        <v>0</v>
      </c>
      <c r="T14" s="20">
        <v>0</v>
      </c>
      <c r="U14" s="20">
        <v>0</v>
      </c>
    </row>
    <row r="15" spans="1:21" s="15" customFormat="1" ht="19.5" customHeight="1" thickBot="1">
      <c r="A15" s="11" t="s">
        <v>8</v>
      </c>
      <c r="B15" s="19">
        <v>2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19">
        <v>0</v>
      </c>
      <c r="P15" s="19">
        <v>0</v>
      </c>
      <c r="Q15" s="19">
        <v>5</v>
      </c>
      <c r="R15" s="19">
        <v>0</v>
      </c>
      <c r="S15" s="19">
        <v>0</v>
      </c>
      <c r="T15" s="19">
        <v>0</v>
      </c>
      <c r="U15" s="19">
        <v>1</v>
      </c>
    </row>
    <row r="16" spans="1:21" s="15" customFormat="1" ht="19.5" customHeight="1" thickBot="1">
      <c r="A16" s="11" t="s">
        <v>9</v>
      </c>
      <c r="B16" s="19">
        <v>16</v>
      </c>
      <c r="C16" s="19">
        <v>22</v>
      </c>
      <c r="D16" s="19">
        <v>0</v>
      </c>
      <c r="E16" s="19">
        <v>0</v>
      </c>
      <c r="F16" s="19">
        <v>4</v>
      </c>
      <c r="G16" s="19">
        <v>9</v>
      </c>
      <c r="H16" s="19">
        <v>2</v>
      </c>
      <c r="I16" s="19">
        <v>0</v>
      </c>
      <c r="J16" s="19">
        <v>0</v>
      </c>
      <c r="K16" s="19">
        <v>3</v>
      </c>
      <c r="L16" s="19">
        <v>4</v>
      </c>
      <c r="M16" s="19">
        <v>0</v>
      </c>
      <c r="N16" s="19">
        <v>0</v>
      </c>
      <c r="O16" s="19">
        <v>0</v>
      </c>
      <c r="P16" s="19">
        <v>0</v>
      </c>
      <c r="Q16" s="19">
        <v>29</v>
      </c>
      <c r="R16" s="19">
        <v>24</v>
      </c>
      <c r="S16" s="19">
        <v>0</v>
      </c>
      <c r="T16" s="19">
        <v>0</v>
      </c>
      <c r="U16" s="19">
        <v>7</v>
      </c>
    </row>
    <row r="17" spans="1:21" s="15" customFormat="1" ht="19.5" customHeight="1" thickBot="1">
      <c r="A17" s="11" t="s">
        <v>10</v>
      </c>
      <c r="B17" s="20">
        <v>0</v>
      </c>
      <c r="C17" s="20">
        <v>2</v>
      </c>
      <c r="D17" s="20">
        <v>0</v>
      </c>
      <c r="E17" s="20">
        <v>0</v>
      </c>
      <c r="F17" s="20">
        <v>0</v>
      </c>
      <c r="G17" s="20">
        <v>2</v>
      </c>
      <c r="H17" s="20">
        <v>0</v>
      </c>
      <c r="I17" s="20">
        <v>0</v>
      </c>
      <c r="J17" s="20">
        <v>0</v>
      </c>
      <c r="K17" s="20">
        <v>0</v>
      </c>
      <c r="L17" s="20">
        <v>2</v>
      </c>
      <c r="M17" s="20">
        <v>0</v>
      </c>
      <c r="N17" s="20">
        <v>0</v>
      </c>
      <c r="O17" s="20">
        <v>0</v>
      </c>
      <c r="P17" s="20">
        <v>0</v>
      </c>
      <c r="Q17" s="20">
        <v>4</v>
      </c>
      <c r="R17" s="20">
        <v>2</v>
      </c>
      <c r="S17" s="20">
        <v>0</v>
      </c>
      <c r="T17" s="20">
        <v>0</v>
      </c>
      <c r="U17" s="20">
        <v>0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4</v>
      </c>
      <c r="R19" s="19">
        <v>0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1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</v>
      </c>
      <c r="R20" s="20">
        <v>0</v>
      </c>
      <c r="S20" s="20">
        <v>0</v>
      </c>
      <c r="T20" s="20">
        <v>0</v>
      </c>
      <c r="U20" s="20">
        <v>0</v>
      </c>
    </row>
    <row r="21" spans="1:21" s="15" customFormat="1" ht="19.5" customHeight="1" thickBot="1">
      <c r="A21" s="11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2</v>
      </c>
      <c r="H21" s="19">
        <v>1</v>
      </c>
      <c r="I21" s="19">
        <v>0</v>
      </c>
      <c r="J21" s="19">
        <v>0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3</v>
      </c>
      <c r="R21" s="19">
        <v>1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6</v>
      </c>
      <c r="C23" s="20">
        <v>2</v>
      </c>
      <c r="D23" s="20">
        <v>0</v>
      </c>
      <c r="E23" s="20">
        <v>0</v>
      </c>
      <c r="F23" s="20">
        <v>0</v>
      </c>
      <c r="G23" s="20">
        <v>3</v>
      </c>
      <c r="H23" s="20">
        <v>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9</v>
      </c>
      <c r="R23" s="20">
        <v>4</v>
      </c>
      <c r="S23" s="20">
        <v>0</v>
      </c>
      <c r="T23" s="20">
        <v>0</v>
      </c>
      <c r="U23" s="20">
        <v>0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40</v>
      </c>
      <c r="C25" s="21">
        <v>28</v>
      </c>
      <c r="D25" s="21">
        <v>0</v>
      </c>
      <c r="E25" s="21">
        <v>0</v>
      </c>
      <c r="F25" s="24">
        <v>5</v>
      </c>
      <c r="G25" s="21">
        <v>21</v>
      </c>
      <c r="H25" s="21">
        <v>6</v>
      </c>
      <c r="I25" s="21">
        <v>0</v>
      </c>
      <c r="J25" s="21">
        <v>0</v>
      </c>
      <c r="K25" s="24">
        <v>3</v>
      </c>
      <c r="L25" s="21">
        <v>15</v>
      </c>
      <c r="M25" s="21">
        <v>0</v>
      </c>
      <c r="N25" s="21">
        <v>0</v>
      </c>
      <c r="O25" s="21">
        <v>0</v>
      </c>
      <c r="P25" s="24">
        <v>0</v>
      </c>
      <c r="Q25" s="21">
        <v>76</v>
      </c>
      <c r="R25" s="21">
        <v>34</v>
      </c>
      <c r="S25" s="21">
        <v>0</v>
      </c>
      <c r="T25" s="21">
        <v>0</v>
      </c>
      <c r="U25" s="21">
        <v>8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18" ht="39.75" customHeight="1">
      <c r="A3" s="2"/>
      <c r="B3" s="2"/>
      <c r="R3" s="54"/>
    </row>
    <row r="4" spans="1:6" ht="15">
      <c r="A4" s="3"/>
      <c r="B4" s="3"/>
      <c r="F4" s="54"/>
    </row>
    <row r="5" spans="1:2" ht="15">
      <c r="A5" s="2"/>
      <c r="B5" s="3"/>
    </row>
    <row r="6" spans="2:21" s="2" customFormat="1" ht="30" customHeight="1" thickBot="1">
      <c r="B6" s="58" t="s">
        <v>58</v>
      </c>
      <c r="C6" s="58"/>
      <c r="D6" s="58"/>
      <c r="E6" s="58"/>
      <c r="F6" s="58"/>
      <c r="G6" s="60" t="s">
        <v>57</v>
      </c>
      <c r="H6" s="58"/>
      <c r="I6" s="58"/>
      <c r="J6" s="58"/>
      <c r="K6" s="58"/>
      <c r="L6" s="60" t="s">
        <v>59</v>
      </c>
      <c r="M6" s="58"/>
      <c r="N6" s="58"/>
      <c r="O6" s="58"/>
      <c r="P6" s="59"/>
      <c r="Q6" s="58" t="s">
        <v>30</v>
      </c>
      <c r="R6" s="58"/>
      <c r="S6" s="58"/>
      <c r="T6" s="58"/>
      <c r="U6" s="58"/>
    </row>
    <row r="7" spans="2:21" s="2" customFormat="1" ht="30" customHeight="1">
      <c r="B7" s="63" t="s">
        <v>43</v>
      </c>
      <c r="C7" s="64"/>
      <c r="D7" s="65" t="s">
        <v>44</v>
      </c>
      <c r="E7" s="64" t="s">
        <v>45</v>
      </c>
      <c r="F7" s="61" t="s">
        <v>54</v>
      </c>
      <c r="G7" s="63" t="s">
        <v>43</v>
      </c>
      <c r="H7" s="64"/>
      <c r="I7" s="65" t="s">
        <v>44</v>
      </c>
      <c r="J7" s="64" t="s">
        <v>45</v>
      </c>
      <c r="K7" s="65" t="s">
        <v>54</v>
      </c>
      <c r="L7" s="65" t="s">
        <v>43</v>
      </c>
      <c r="M7" s="64"/>
      <c r="N7" s="65" t="s">
        <v>44</v>
      </c>
      <c r="O7" s="64" t="s">
        <v>45</v>
      </c>
      <c r="P7" s="65" t="s">
        <v>54</v>
      </c>
      <c r="Q7" s="65" t="s">
        <v>43</v>
      </c>
      <c r="R7" s="64"/>
      <c r="S7" s="65" t="s">
        <v>44</v>
      </c>
      <c r="T7" s="64" t="s">
        <v>45</v>
      </c>
      <c r="U7" s="65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2"/>
      <c r="G8" s="46" t="s">
        <v>37</v>
      </c>
      <c r="H8" s="46" t="s">
        <v>38</v>
      </c>
      <c r="I8" s="46" t="s">
        <v>37</v>
      </c>
      <c r="J8" s="46" t="s">
        <v>38</v>
      </c>
      <c r="K8" s="66"/>
      <c r="L8" s="48" t="s">
        <v>37</v>
      </c>
      <c r="M8" s="46" t="s">
        <v>38</v>
      </c>
      <c r="N8" s="46" t="s">
        <v>37</v>
      </c>
      <c r="O8" s="46" t="s">
        <v>38</v>
      </c>
      <c r="P8" s="67"/>
      <c r="Q8" s="48" t="s">
        <v>37</v>
      </c>
      <c r="R8" s="46" t="s">
        <v>38</v>
      </c>
      <c r="S8" s="46" t="s">
        <v>37</v>
      </c>
      <c r="T8" s="46" t="s">
        <v>38</v>
      </c>
      <c r="U8" s="67"/>
      <c r="V8" s="45"/>
    </row>
    <row r="9" spans="1:21" s="15" customFormat="1" ht="19.5" customHeight="1" thickBot="1">
      <c r="A9" s="10" t="s">
        <v>1</v>
      </c>
      <c r="B9" s="19">
        <v>2</v>
      </c>
      <c r="C9" s="19">
        <v>9</v>
      </c>
      <c r="D9" s="19">
        <v>58</v>
      </c>
      <c r="E9" s="19">
        <v>0</v>
      </c>
      <c r="F9" s="50">
        <v>0</v>
      </c>
      <c r="G9" s="19">
        <v>0</v>
      </c>
      <c r="H9" s="19">
        <v>0</v>
      </c>
      <c r="I9" s="19">
        <v>9</v>
      </c>
      <c r="J9" s="19">
        <v>0</v>
      </c>
      <c r="K9" s="51">
        <v>0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2</v>
      </c>
      <c r="R9" s="19">
        <v>9</v>
      </c>
      <c r="S9" s="19">
        <v>67</v>
      </c>
      <c r="T9" s="19">
        <v>0</v>
      </c>
      <c r="U9" s="19">
        <v>0</v>
      </c>
    </row>
    <row r="10" spans="1:21" s="15" customFormat="1" ht="19.5" customHeight="1" thickBot="1">
      <c r="A10" s="11" t="s">
        <v>2</v>
      </c>
      <c r="B10" s="19">
        <v>2</v>
      </c>
      <c r="C10" s="19">
        <v>0</v>
      </c>
      <c r="D10" s="19">
        <v>6</v>
      </c>
      <c r="E10" s="19">
        <v>2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6</v>
      </c>
      <c r="T10" s="19">
        <v>3</v>
      </c>
      <c r="U10" s="19">
        <v>0</v>
      </c>
    </row>
    <row r="11" spans="1:21" s="15" customFormat="1" ht="19.5" customHeight="1" thickBot="1">
      <c r="A11" s="11" t="s">
        <v>3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</row>
    <row r="12" spans="1:21" s="15" customFormat="1" ht="19.5" customHeight="1" thickBot="1">
      <c r="A12" s="11" t="s">
        <v>4</v>
      </c>
      <c r="B12" s="19">
        <v>25</v>
      </c>
      <c r="C12" s="19">
        <v>6</v>
      </c>
      <c r="D12" s="19">
        <v>44</v>
      </c>
      <c r="E12" s="19">
        <v>0</v>
      </c>
      <c r="F12" s="19">
        <v>0</v>
      </c>
      <c r="G12" s="19">
        <v>0</v>
      </c>
      <c r="H12" s="19">
        <v>0</v>
      </c>
      <c r="I12" s="19">
        <v>3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25</v>
      </c>
      <c r="R12" s="19">
        <v>6</v>
      </c>
      <c r="S12" s="19">
        <v>47</v>
      </c>
      <c r="T12" s="19">
        <v>0</v>
      </c>
      <c r="U12" s="19">
        <v>1</v>
      </c>
    </row>
    <row r="13" spans="1:21" s="15" customFormat="1" ht="19.5" customHeight="1" thickBot="1">
      <c r="A13" s="11" t="s">
        <v>5</v>
      </c>
      <c r="B13" s="19">
        <v>1</v>
      </c>
      <c r="C13" s="19">
        <v>1</v>
      </c>
      <c r="D13" s="19">
        <v>5</v>
      </c>
      <c r="E13" s="19">
        <v>3</v>
      </c>
      <c r="F13" s="19">
        <v>1</v>
      </c>
      <c r="G13" s="19">
        <v>1</v>
      </c>
      <c r="H13" s="19">
        <v>0</v>
      </c>
      <c r="I13" s="19">
        <v>2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</v>
      </c>
      <c r="R13" s="19">
        <v>1</v>
      </c>
      <c r="S13" s="19">
        <v>7</v>
      </c>
      <c r="T13" s="19">
        <v>4</v>
      </c>
      <c r="U13" s="19">
        <v>1</v>
      </c>
    </row>
    <row r="14" spans="1:21" s="15" customFormat="1" ht="19.5" customHeight="1" thickBot="1">
      <c r="A14" s="11" t="s">
        <v>6</v>
      </c>
      <c r="B14" s="20">
        <v>1</v>
      </c>
      <c r="C14" s="20">
        <v>0</v>
      </c>
      <c r="D14" s="20">
        <v>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2</v>
      </c>
      <c r="T14" s="20">
        <v>0</v>
      </c>
      <c r="U14" s="20">
        <v>0</v>
      </c>
    </row>
    <row r="15" spans="1:21" s="15" customFormat="1" ht="19.5" customHeight="1" thickBot="1">
      <c r="A15" s="11" t="s">
        <v>7</v>
      </c>
      <c r="B15" s="19">
        <v>0</v>
      </c>
      <c r="C15" s="19">
        <v>2</v>
      </c>
      <c r="D15" s="19">
        <v>3</v>
      </c>
      <c r="E15" s="19">
        <v>4</v>
      </c>
      <c r="F15" s="19">
        <v>0</v>
      </c>
      <c r="G15" s="19">
        <v>0</v>
      </c>
      <c r="H15" s="19">
        <v>0</v>
      </c>
      <c r="I15" s="19">
        <v>1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2</v>
      </c>
      <c r="S15" s="19">
        <v>4</v>
      </c>
      <c r="T15" s="19">
        <v>5</v>
      </c>
      <c r="U15" s="19">
        <v>0</v>
      </c>
    </row>
    <row r="16" spans="1:21" s="15" customFormat="1" ht="19.5" customHeight="1" thickBot="1">
      <c r="A16" s="11" t="s">
        <v>8</v>
      </c>
      <c r="B16" s="19">
        <v>2</v>
      </c>
      <c r="C16" s="19">
        <v>0</v>
      </c>
      <c r="D16" s="19">
        <v>8</v>
      </c>
      <c r="E16" s="19">
        <v>1</v>
      </c>
      <c r="F16" s="19">
        <v>1</v>
      </c>
      <c r="G16" s="19">
        <v>0</v>
      </c>
      <c r="H16" s="19">
        <v>0</v>
      </c>
      <c r="I16" s="19">
        <v>1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2</v>
      </c>
      <c r="R16" s="19">
        <v>0</v>
      </c>
      <c r="S16" s="19">
        <v>9</v>
      </c>
      <c r="T16" s="19">
        <v>2</v>
      </c>
      <c r="U16" s="19">
        <v>1</v>
      </c>
    </row>
    <row r="17" spans="1:21" s="15" customFormat="1" ht="19.5" customHeight="1" thickBot="1">
      <c r="A17" s="11" t="s">
        <v>9</v>
      </c>
      <c r="B17" s="19">
        <v>35</v>
      </c>
      <c r="C17" s="19">
        <v>14</v>
      </c>
      <c r="D17" s="19">
        <v>92</v>
      </c>
      <c r="E17" s="19">
        <v>21</v>
      </c>
      <c r="F17" s="19">
        <v>0</v>
      </c>
      <c r="G17" s="19">
        <v>8</v>
      </c>
      <c r="H17" s="19">
        <v>3</v>
      </c>
      <c r="I17" s="19">
        <v>13</v>
      </c>
      <c r="J17" s="19">
        <v>3</v>
      </c>
      <c r="K17" s="19">
        <v>7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43</v>
      </c>
      <c r="R17" s="19">
        <v>17</v>
      </c>
      <c r="S17" s="19">
        <v>105</v>
      </c>
      <c r="T17" s="19">
        <v>24</v>
      </c>
      <c r="U17" s="19">
        <v>7</v>
      </c>
    </row>
    <row r="18" spans="1:21" s="15" customFormat="1" ht="19.5" customHeight="1" thickBot="1">
      <c r="A18" s="11" t="s">
        <v>10</v>
      </c>
      <c r="B18" s="19">
        <v>7</v>
      </c>
      <c r="C18" s="19">
        <v>1</v>
      </c>
      <c r="D18" s="19">
        <v>6</v>
      </c>
      <c r="E18" s="19">
        <v>0</v>
      </c>
      <c r="F18" s="19">
        <v>0</v>
      </c>
      <c r="G18" s="19">
        <v>1</v>
      </c>
      <c r="H18" s="19">
        <v>0</v>
      </c>
      <c r="I18" s="19">
        <v>3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8</v>
      </c>
      <c r="R18" s="19">
        <v>1</v>
      </c>
      <c r="S18" s="19">
        <v>9</v>
      </c>
      <c r="T18" s="19">
        <v>0</v>
      </c>
      <c r="U18" s="19">
        <v>0</v>
      </c>
    </row>
    <row r="19" spans="1:21" s="15" customFormat="1" ht="19.5" customHeight="1" thickBot="1">
      <c r="A19" s="11" t="s">
        <v>11</v>
      </c>
      <c r="B19" s="20">
        <v>0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1</v>
      </c>
      <c r="U19" s="20">
        <v>0</v>
      </c>
    </row>
    <row r="20" spans="1:21" s="15" customFormat="1" ht="19.5" customHeight="1" thickBot="1">
      <c r="A20" s="11" t="s">
        <v>12</v>
      </c>
      <c r="B20" s="19">
        <v>2</v>
      </c>
      <c r="C20" s="19">
        <v>0</v>
      </c>
      <c r="D20" s="19">
        <v>10</v>
      </c>
      <c r="E20" s="19">
        <v>3</v>
      </c>
      <c r="F20" s="19">
        <v>0</v>
      </c>
      <c r="G20" s="19">
        <v>1</v>
      </c>
      <c r="H20" s="19">
        <v>0</v>
      </c>
      <c r="I20" s="19">
        <v>7</v>
      </c>
      <c r="J20" s="19">
        <v>1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3</v>
      </c>
      <c r="R20" s="19">
        <v>0</v>
      </c>
      <c r="S20" s="19">
        <v>17</v>
      </c>
      <c r="T20" s="19">
        <v>4</v>
      </c>
      <c r="U20" s="19">
        <v>1</v>
      </c>
    </row>
    <row r="21" spans="1:21" s="15" customFormat="1" ht="19.5" customHeight="1" thickBot="1">
      <c r="A21" s="11" t="s">
        <v>13</v>
      </c>
      <c r="B21" s="19">
        <v>2</v>
      </c>
      <c r="C21" s="19">
        <v>0</v>
      </c>
      <c r="D21" s="19">
        <v>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</v>
      </c>
      <c r="R21" s="19">
        <v>0</v>
      </c>
      <c r="S21" s="19">
        <v>6</v>
      </c>
      <c r="T21" s="19">
        <v>0</v>
      </c>
      <c r="U21" s="19">
        <v>0</v>
      </c>
    </row>
    <row r="22" spans="1:21" s="15" customFormat="1" ht="19.5" customHeight="1" thickBot="1">
      <c r="A22" s="11" t="s">
        <v>14</v>
      </c>
      <c r="B22" s="20">
        <v>0</v>
      </c>
      <c r="C22" s="20">
        <v>0</v>
      </c>
      <c r="D22" s="20">
        <v>3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4</v>
      </c>
      <c r="T22" s="20">
        <v>1</v>
      </c>
      <c r="U22" s="20">
        <v>0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1</v>
      </c>
      <c r="C24" s="19">
        <v>0</v>
      </c>
      <c r="D24" s="19">
        <v>26</v>
      </c>
      <c r="E24" s="19">
        <v>3</v>
      </c>
      <c r="F24" s="19">
        <v>0</v>
      </c>
      <c r="G24" s="19">
        <v>0</v>
      </c>
      <c r="H24" s="19">
        <v>0</v>
      </c>
      <c r="I24" s="19">
        <v>8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19">
        <v>0</v>
      </c>
      <c r="S24" s="19">
        <v>34</v>
      </c>
      <c r="T24" s="19">
        <v>4</v>
      </c>
      <c r="U24" s="19">
        <v>0</v>
      </c>
    </row>
    <row r="25" spans="1:21" s="15" customFormat="1" ht="19.5" customHeight="1" thickBot="1">
      <c r="A25" s="13" t="s">
        <v>17</v>
      </c>
      <c r="B25" s="19">
        <v>0</v>
      </c>
      <c r="C25" s="19">
        <v>0</v>
      </c>
      <c r="D25" s="19">
        <v>0</v>
      </c>
      <c r="E25" s="19">
        <v>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2</v>
      </c>
      <c r="U25" s="19">
        <v>0</v>
      </c>
    </row>
    <row r="26" spans="1:22" ht="19.5" customHeight="1" thickBot="1">
      <c r="A26" s="14" t="s">
        <v>18</v>
      </c>
      <c r="B26" s="21">
        <v>80</v>
      </c>
      <c r="C26" s="21">
        <v>33</v>
      </c>
      <c r="D26" s="21">
        <v>270</v>
      </c>
      <c r="E26" s="21">
        <v>41</v>
      </c>
      <c r="F26" s="21">
        <v>2</v>
      </c>
      <c r="G26" s="23">
        <v>11</v>
      </c>
      <c r="H26" s="21">
        <v>3</v>
      </c>
      <c r="I26" s="21">
        <v>48</v>
      </c>
      <c r="J26" s="21">
        <v>9</v>
      </c>
      <c r="K26" s="21">
        <v>9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91</v>
      </c>
      <c r="R26" s="21">
        <v>36</v>
      </c>
      <c r="S26" s="21">
        <v>318</v>
      </c>
      <c r="T26" s="21">
        <v>50</v>
      </c>
      <c r="U26" s="21">
        <v>11</v>
      </c>
      <c r="V26" s="8"/>
    </row>
  </sheetData>
  <sheetProtection/>
  <mergeCells count="16">
    <mergeCell ref="U7:U8"/>
    <mergeCell ref="L7:M7"/>
    <mergeCell ref="N7:O7"/>
    <mergeCell ref="Q7:R7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4"/>
      <c r="D4" s="5"/>
      <c r="E4" s="5"/>
      <c r="F4" s="5"/>
    </row>
    <row r="5" ht="12.75">
      <c r="A5" s="2"/>
    </row>
    <row r="6" spans="2:7" s="2" customFormat="1" ht="48.75" customHeight="1" thickBot="1">
      <c r="B6" s="58" t="s">
        <v>51</v>
      </c>
      <c r="C6" s="58"/>
      <c r="D6" s="60" t="s">
        <v>60</v>
      </c>
      <c r="E6" s="58"/>
      <c r="F6" s="60" t="s">
        <v>52</v>
      </c>
      <c r="G6" s="58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34">
        <f>+IF(('Terminacion recusos'!B9+'Terminacion recusos'!D9)&gt;0,('Terminacion recusos'!B9)/('Terminacion recusos'!B9+'Terminacion recusos'!D9),"-")</f>
        <v>0.03333333333333333</v>
      </c>
      <c r="C8" s="34">
        <f>+IF(('Terminacion recusos'!C9+'Terminacion recusos'!E9)&gt;0,('Terminacion recusos'!C9)/('Terminacion recusos'!C9+'Terminacion recusos'!E9),"-")</f>
        <v>1</v>
      </c>
      <c r="D8" s="34">
        <f>+IF(('Terminacion recusos'!G9+'Terminacion recusos'!I9)&gt;0,('Terminacion recusos'!G9)/('Terminacion recusos'!G9+'Terminacion recusos'!I9),"-")</f>
        <v>0</v>
      </c>
      <c r="E8" s="34" t="str">
        <f>+IF(('Terminacion recusos'!H9+'Terminacion recusos'!J9)&gt;0,('Terminacion recusos'!H9)/('Terminacion recusos'!H9+'Terminacion recusos'!J9),"-")</f>
        <v>-</v>
      </c>
      <c r="F8" s="34" t="str">
        <f>+IF(('Terminacion recusos'!L9+'Terminacion recusos'!N9)&gt;0,('Terminacion recusos'!L9)/('Terminacion recusos'!L9+'Terminacion recusos'!N9),"-")</f>
        <v>-</v>
      </c>
      <c r="G8" s="3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34">
        <f>+IF(('Terminacion recusos'!B10+'Terminacion recusos'!D10)&gt;0,('Terminacion recusos'!B10)/('Terminacion recusos'!B10+'Terminacion recusos'!D10),"-")</f>
        <v>0.25</v>
      </c>
      <c r="C9" s="34">
        <f>+IF(('Terminacion recusos'!C10+'Terminacion recusos'!E10)&gt;0,('Terminacion recusos'!C10)/('Terminacion recusos'!C10+'Terminacion recusos'!E10),"-")</f>
        <v>0</v>
      </c>
      <c r="D9" s="34" t="str">
        <f>+IF(('Terminacion recusos'!G10+'Terminacion recusos'!I10)&gt;0,('Terminacion recusos'!G10)/('Terminacion recusos'!G10+'Terminacion recusos'!I10),"-")</f>
        <v>-</v>
      </c>
      <c r="E9" s="34">
        <f>+IF(('Terminacion recusos'!H10+'Terminacion recusos'!J10)&gt;0,('Terminacion recusos'!H10)/('Terminacion recusos'!H10+'Terminacion recusos'!J10),"-")</f>
        <v>0</v>
      </c>
      <c r="F9" s="34" t="str">
        <f>+IF(('Terminacion recusos'!L10+'Terminacion recusos'!N10)&gt;0,('Terminacion recusos'!L10)/('Terminacion recusos'!L10+'Terminacion recusos'!N10),"-")</f>
        <v>-</v>
      </c>
      <c r="G9" s="3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34">
        <f>+IF(('Terminacion recusos'!B11+'Terminacion recusos'!D11)&gt;0,('Terminacion recusos'!B11)/('Terminacion recusos'!B11+'Terminacion recusos'!D11),"-")</f>
        <v>0</v>
      </c>
      <c r="C10" s="34" t="str">
        <f>+IF(('Terminacion recusos'!C11+'Terminacion recusos'!E11)&gt;0,('Terminacion recusos'!C11)/('Terminacion recusos'!C11+'Terminacion recusos'!E11),"-")</f>
        <v>-</v>
      </c>
      <c r="D10" s="34" t="str">
        <f>+IF(('Terminacion recusos'!G11+'Terminacion recusos'!I11)&gt;0,('Terminacion recusos'!G11)/('Terminacion recusos'!G11+'Terminacion recusos'!I11),"-")</f>
        <v>-</v>
      </c>
      <c r="E10" s="34" t="str">
        <f>+IF(('Terminacion recusos'!H11+'Terminacion recusos'!J11)&gt;0,('Terminacion recusos'!H11)/('Terminacion recusos'!H11+'Terminacion recusos'!J11),"-")</f>
        <v>-</v>
      </c>
      <c r="F10" s="34" t="str">
        <f>+IF(('Terminacion recusos'!L11+'Terminacion recusos'!N11)&gt;0,('Terminacion recusos'!L11)/('Terminacion recusos'!L11+'Terminacion recusos'!N11),"-")</f>
        <v>-</v>
      </c>
      <c r="G10" s="3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34">
        <f>+IF(('Terminacion recusos'!B12+'Terminacion recusos'!D12)&gt;0,('Terminacion recusos'!B12)/('Terminacion recusos'!B12+'Terminacion recusos'!D12),"-")</f>
        <v>0.36231884057971014</v>
      </c>
      <c r="C11" s="34">
        <f>+IF(('Terminacion recusos'!C12+'Terminacion recusos'!E12)&gt;0,('Terminacion recusos'!C12)/('Terminacion recusos'!C12+'Terminacion recusos'!E12),"-")</f>
        <v>1</v>
      </c>
      <c r="D11" s="34">
        <f>+IF(('Terminacion recusos'!G12+'Terminacion recusos'!I12)&gt;0,('Terminacion recusos'!G12)/('Terminacion recusos'!G12+'Terminacion recusos'!I12),"-")</f>
        <v>0</v>
      </c>
      <c r="E11" s="34" t="str">
        <f>+IF(('Terminacion recusos'!H12+'Terminacion recusos'!J12)&gt;0,('Terminacion recusos'!H12)/('Terminacion recusos'!H12+'Terminacion recusos'!J12),"-")</f>
        <v>-</v>
      </c>
      <c r="F11" s="34" t="str">
        <f>+IF(('Terminacion recusos'!L12+'Terminacion recusos'!N12)&gt;0,('Terminacion recusos'!L12)/('Terminacion recusos'!L12+'Terminacion recusos'!N12),"-")</f>
        <v>-</v>
      </c>
      <c r="G11" s="3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34">
        <f>+IF(('Terminacion recusos'!B13+'Terminacion recusos'!D13)&gt;0,('Terminacion recusos'!B13)/('Terminacion recusos'!B13+'Terminacion recusos'!D13),"-")</f>
        <v>0.16666666666666666</v>
      </c>
      <c r="C12" s="34">
        <f>+IF(('Terminacion recusos'!C13+'Terminacion recusos'!E13)&gt;0,('Terminacion recusos'!C13)/('Terminacion recusos'!C13+'Terminacion recusos'!E13),"-")</f>
        <v>0.25</v>
      </c>
      <c r="D12" s="34">
        <f>+IF(('Terminacion recusos'!G13+'Terminacion recusos'!I13)&gt;0,('Terminacion recusos'!G13)/('Terminacion recusos'!G13+'Terminacion recusos'!I13),"-")</f>
        <v>0.3333333333333333</v>
      </c>
      <c r="E12" s="34">
        <f>+IF(('Terminacion recusos'!H13+'Terminacion recusos'!J13)&gt;0,('Terminacion recusos'!H13)/('Terminacion recusos'!H13+'Terminacion recusos'!J13),"-")</f>
        <v>0</v>
      </c>
      <c r="F12" s="34" t="str">
        <f>+IF(('Terminacion recusos'!L13+'Terminacion recusos'!N13)&gt;0,('Terminacion recusos'!L13)/('Terminacion recusos'!L13+'Terminacion recusos'!N13),"-")</f>
        <v>-</v>
      </c>
      <c r="G12" s="3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34">
        <f>+IF(('Terminacion recusos'!B14+'Terminacion recusos'!D14)&gt;0,('Terminacion recusos'!B14)/('Terminacion recusos'!B14+'Terminacion recusos'!D14),"-")</f>
        <v>0.3333333333333333</v>
      </c>
      <c r="C13" s="34" t="str">
        <f>+IF(('Terminacion recusos'!C14+'Terminacion recusos'!E14)&gt;0,('Terminacion recusos'!C14)/('Terminacion recusos'!C14+'Terminacion recusos'!E14),"-")</f>
        <v>-</v>
      </c>
      <c r="D13" s="34" t="str">
        <f>+IF(('Terminacion recusos'!G14+'Terminacion recusos'!I14)&gt;0,('Terminacion recusos'!G14)/('Terminacion recusos'!G14+'Terminacion recusos'!I14),"-")</f>
        <v>-</v>
      </c>
      <c r="E13" s="34" t="str">
        <f>+IF(('Terminacion recusos'!H14+'Terminacion recusos'!J14)&gt;0,('Terminacion recusos'!H14)/('Terminacion recusos'!H14+'Terminacion recusos'!J14),"-")</f>
        <v>-</v>
      </c>
      <c r="F13" s="34" t="str">
        <f>+IF(('Terminacion recusos'!L14+'Terminacion recusos'!N14)&gt;0,('Terminacion recusos'!L14)/('Terminacion recusos'!L14+'Terminacion recusos'!N14),"-")</f>
        <v>-</v>
      </c>
      <c r="G13" s="3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34">
        <f>+IF(('Terminacion recusos'!B15+'Terminacion recusos'!D15)&gt;0,('Terminacion recusos'!B15)/('Terminacion recusos'!B15+'Terminacion recusos'!D15),"-")</f>
        <v>0</v>
      </c>
      <c r="C14" s="34">
        <f>+IF(('Terminacion recusos'!C15+'Terminacion recusos'!E15)&gt;0,('Terminacion recusos'!C15)/('Terminacion recusos'!C15+'Terminacion recusos'!E15),"-")</f>
        <v>0.3333333333333333</v>
      </c>
      <c r="D14" s="34">
        <f>+IF(('Terminacion recusos'!G15+'Terminacion recusos'!I15)&gt;0,('Terminacion recusos'!G15)/('Terminacion recusos'!G15+'Terminacion recusos'!I15),"-")</f>
        <v>0</v>
      </c>
      <c r="E14" s="34">
        <f>+IF(('Terminacion recusos'!H15+'Terminacion recusos'!J15)&gt;0,('Terminacion recusos'!H15)/('Terminacion recusos'!H15+'Terminacion recusos'!J15),"-")</f>
        <v>0</v>
      </c>
      <c r="F14" s="34" t="str">
        <f>+IF(('Terminacion recusos'!L15+'Terminacion recusos'!N15)&gt;0,('Terminacion recusos'!L15)/('Terminacion recusos'!L15+'Terminacion recusos'!N15),"-")</f>
        <v>-</v>
      </c>
      <c r="G14" s="3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34">
        <f>+IF(('Terminacion recusos'!B16+'Terminacion recusos'!D16)&gt;0,('Terminacion recusos'!B16)/('Terminacion recusos'!B16+'Terminacion recusos'!D16),"-")</f>
        <v>0.2</v>
      </c>
      <c r="C15" s="34">
        <f>+IF(('Terminacion recusos'!C16+'Terminacion recusos'!E16)&gt;0,('Terminacion recusos'!C16)/('Terminacion recusos'!C16+'Terminacion recusos'!E16),"-")</f>
        <v>0</v>
      </c>
      <c r="D15" s="34">
        <f>+IF(('Terminacion recusos'!G16+'Terminacion recusos'!I16)&gt;0,('Terminacion recusos'!G16)/('Terminacion recusos'!G16+'Terminacion recusos'!I16),"-")</f>
        <v>0</v>
      </c>
      <c r="E15" s="34">
        <f>+IF(('Terminacion recusos'!H16+'Terminacion recusos'!J16)&gt;0,('Terminacion recusos'!H16)/('Terminacion recusos'!H16+'Terminacion recusos'!J16),"-")</f>
        <v>0</v>
      </c>
      <c r="F15" s="34" t="str">
        <f>+IF(('Terminacion recusos'!L16+'Terminacion recusos'!N16)&gt;0,('Terminacion recusos'!L16)/('Terminacion recusos'!L16+'Terminacion recusos'!N16),"-")</f>
        <v>-</v>
      </c>
      <c r="G15" s="3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34">
        <f>+IF(('Terminacion recusos'!B17+'Terminacion recusos'!D17)&gt;0,('Terminacion recusos'!B17)/('Terminacion recusos'!B17+'Terminacion recusos'!D17),"-")</f>
        <v>0.2755905511811024</v>
      </c>
      <c r="C16" s="34">
        <f>+IF(('Terminacion recusos'!C17+'Terminacion recusos'!E17)&gt;0,('Terminacion recusos'!C17)/('Terminacion recusos'!C17+'Terminacion recusos'!E17),"-")</f>
        <v>0.4</v>
      </c>
      <c r="D16" s="34">
        <f>+IF(('Terminacion recusos'!G17+'Terminacion recusos'!I17)&gt;0,('Terminacion recusos'!G17)/('Terminacion recusos'!G17+'Terminacion recusos'!I17),"-")</f>
        <v>0.38095238095238093</v>
      </c>
      <c r="E16" s="34">
        <f>+IF(('Terminacion recusos'!H17+'Terminacion recusos'!J17)&gt;0,('Terminacion recusos'!H17)/('Terminacion recusos'!H17+'Terminacion recusos'!J17),"-")</f>
        <v>0.5</v>
      </c>
      <c r="F16" s="34" t="str">
        <f>+IF(('Terminacion recusos'!L17+'Terminacion recusos'!N17)&gt;0,('Terminacion recusos'!L17)/('Terminacion recusos'!L17+'Terminacion recusos'!N17),"-")</f>
        <v>-</v>
      </c>
      <c r="G16" s="3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34">
        <f>+IF(('Terminacion recusos'!B18+'Terminacion recusos'!D18)&gt;0,('Terminacion recusos'!B18)/('Terminacion recusos'!B18+'Terminacion recusos'!D18),"-")</f>
        <v>0.5384615384615384</v>
      </c>
      <c r="C17" s="34">
        <f>+IF(('Terminacion recusos'!C18+'Terminacion recusos'!E18)&gt;0,('Terminacion recusos'!C18)/('Terminacion recusos'!C18+'Terminacion recusos'!E18),"-")</f>
        <v>1</v>
      </c>
      <c r="D17" s="34">
        <f>+IF(('Terminacion recusos'!G18+'Terminacion recusos'!I18)&gt;0,('Terminacion recusos'!G18)/('Terminacion recusos'!G18+'Terminacion recusos'!I18),"-")</f>
        <v>0.25</v>
      </c>
      <c r="E17" s="34" t="str">
        <f>+IF(('Terminacion recusos'!H18+'Terminacion recusos'!J18)&gt;0,('Terminacion recusos'!H18)/('Terminacion recusos'!H18+'Terminacion recusos'!J18),"-")</f>
        <v>-</v>
      </c>
      <c r="F17" s="34" t="str">
        <f>+IF(('Terminacion recusos'!L18+'Terminacion recusos'!N18)&gt;0,('Terminacion recusos'!L18)/('Terminacion recusos'!L18+'Terminacion recusos'!N18),"-")</f>
        <v>-</v>
      </c>
      <c r="G17" s="3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34" t="str">
        <f>+IF(('Terminacion recusos'!B19+'Terminacion recusos'!D19)&gt;0,('Terminacion recusos'!B19)/('Terminacion recusos'!B19+'Terminacion recusos'!D19),"-")</f>
        <v>-</v>
      </c>
      <c r="C18" s="34">
        <f>+IF(('Terminacion recusos'!C19+'Terminacion recusos'!E19)&gt;0,('Terminacion recusos'!C19)/('Terminacion recusos'!C19+'Terminacion recusos'!E19),"-")</f>
        <v>0</v>
      </c>
      <c r="D18" s="34" t="str">
        <f>+IF(('Terminacion recusos'!G19+'Terminacion recusos'!I19)&gt;0,('Terminacion recusos'!G19)/('Terminacion recusos'!G19+'Terminacion recusos'!I19),"-")</f>
        <v>-</v>
      </c>
      <c r="E18" s="34" t="str">
        <f>+IF(('Terminacion recusos'!H19+'Terminacion recusos'!J19)&gt;0,('Terminacion recusos'!H19)/('Terminacion recusos'!H19+'Terminacion recusos'!J19),"-")</f>
        <v>-</v>
      </c>
      <c r="F18" s="34" t="str">
        <f>+IF(('Terminacion recusos'!L19+'Terminacion recusos'!N19)&gt;0,('Terminacion recusos'!L19)/('Terminacion recusos'!L19+'Terminacion recusos'!N19),"-")</f>
        <v>-</v>
      </c>
      <c r="G18" s="3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34">
        <f>+IF(('Terminacion recusos'!B20+'Terminacion recusos'!D20)&gt;0,('Terminacion recusos'!B20)/('Terminacion recusos'!B20+'Terminacion recusos'!D20),"-")</f>
        <v>0.16666666666666666</v>
      </c>
      <c r="C19" s="34">
        <f>+IF(('Terminacion recusos'!C20+'Terminacion recusos'!E20)&gt;0,('Terminacion recusos'!C20)/('Terminacion recusos'!C20+'Terminacion recusos'!E20),"-")</f>
        <v>0</v>
      </c>
      <c r="D19" s="34">
        <f>+IF(('Terminacion recusos'!G20+'Terminacion recusos'!I20)&gt;0,('Terminacion recusos'!G20)/('Terminacion recusos'!G20+'Terminacion recusos'!I20),"-")</f>
        <v>0.125</v>
      </c>
      <c r="E19" s="34">
        <f>+IF(('Terminacion recusos'!H20+'Terminacion recusos'!J20)&gt;0,('Terminacion recusos'!H20)/('Terminacion recusos'!H20+'Terminacion recusos'!J20),"-")</f>
        <v>0</v>
      </c>
      <c r="F19" s="34" t="str">
        <f>+IF(('Terminacion recusos'!L20+'Terminacion recusos'!N20)&gt;0,('Terminacion recusos'!L20)/('Terminacion recusos'!L20+'Terminacion recusos'!N20),"-")</f>
        <v>-</v>
      </c>
      <c r="G19" s="3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34">
        <f>+IF(('Terminacion recusos'!B21+'Terminacion recusos'!D21)&gt;0,('Terminacion recusos'!B21)/('Terminacion recusos'!B21+'Terminacion recusos'!D21),"-")</f>
        <v>0.25</v>
      </c>
      <c r="C20" s="34" t="str">
        <f>+IF(('Terminacion recusos'!C21+'Terminacion recusos'!E21)&gt;0,('Terminacion recusos'!C21)/('Terminacion recusos'!C21+'Terminacion recusos'!E21),"-")</f>
        <v>-</v>
      </c>
      <c r="D20" s="34" t="str">
        <f>+IF(('Terminacion recusos'!G21+'Terminacion recusos'!I21)&gt;0,('Terminacion recusos'!G21)/('Terminacion recusos'!G21+'Terminacion recusos'!I21),"-")</f>
        <v>-</v>
      </c>
      <c r="E20" s="34" t="str">
        <f>+IF(('Terminacion recusos'!H21+'Terminacion recusos'!J21)&gt;0,('Terminacion recusos'!H21)/('Terminacion recusos'!H21+'Terminacion recusos'!J21),"-")</f>
        <v>-</v>
      </c>
      <c r="F20" s="34" t="str">
        <f>+IF(('Terminacion recusos'!L21+'Terminacion recusos'!N21)&gt;0,('Terminacion recusos'!L21)/('Terminacion recusos'!L21+'Terminacion recusos'!N21),"-")</f>
        <v>-</v>
      </c>
      <c r="G20" s="3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34">
        <f>+IF(('Terminacion recusos'!B22+'Terminacion recusos'!D22)&gt;0,('Terminacion recusos'!B22)/('Terminacion recusos'!B22+'Terminacion recusos'!D22),"-")</f>
        <v>0</v>
      </c>
      <c r="C21" s="34">
        <f>+IF(('Terminacion recusos'!C22+'Terminacion recusos'!E22)&gt;0,('Terminacion recusos'!C22)/('Terminacion recusos'!C22+'Terminacion recusos'!E22),"-")</f>
        <v>0</v>
      </c>
      <c r="D21" s="34">
        <f>+IF(('Terminacion recusos'!G22+'Terminacion recusos'!I22)&gt;0,('Terminacion recusos'!G22)/('Terminacion recusos'!G22+'Terminacion recusos'!I22),"-")</f>
        <v>0</v>
      </c>
      <c r="E21" s="34" t="str">
        <f>+IF(('Terminacion recusos'!H22+'Terminacion recusos'!J22)&gt;0,('Terminacion recusos'!H22)/('Terminacion recusos'!H22+'Terminacion recusos'!J22),"-")</f>
        <v>-</v>
      </c>
      <c r="F21" s="34" t="str">
        <f>+IF(('Terminacion recusos'!L22+'Terminacion recusos'!N22)&gt;0,('Terminacion recusos'!L22)/('Terminacion recusos'!L22+'Terminacion recusos'!N22),"-")</f>
        <v>-</v>
      </c>
      <c r="G21" s="3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34" t="str">
        <f>+IF(('Terminacion recusos'!B23+'Terminacion recusos'!D23)&gt;0,('Terminacion recusos'!B23)/('Terminacion recusos'!B23+'Terminacion recusos'!D23),"-")</f>
        <v>-</v>
      </c>
      <c r="C22" s="34" t="str">
        <f>+IF(('Terminacion recusos'!C23+'Terminacion recusos'!E23)&gt;0,('Terminacion recusos'!C23)/('Terminacion recusos'!C23+'Terminacion recusos'!E23),"-")</f>
        <v>-</v>
      </c>
      <c r="D22" s="34" t="str">
        <f>+IF(('Terminacion recusos'!G23+'Terminacion recusos'!I23)&gt;0,('Terminacion recusos'!G23)/('Terminacion recusos'!G23+'Terminacion recusos'!I23),"-")</f>
        <v>-</v>
      </c>
      <c r="E22" s="34" t="str">
        <f>+IF(('Terminacion recusos'!H23+'Terminacion recusos'!J23)&gt;0,('Terminacion recusos'!H23)/('Terminacion recusos'!H23+'Terminacion recusos'!J23),"-")</f>
        <v>-</v>
      </c>
      <c r="F22" s="34" t="str">
        <f>+IF(('Terminacion recusos'!L23+'Terminacion recusos'!N23)&gt;0,('Terminacion recusos'!L23)/('Terminacion recusos'!L23+'Terminacion recusos'!N23),"-")</f>
        <v>-</v>
      </c>
      <c r="G22" s="3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34">
        <f>+IF(('Terminacion recusos'!B24+'Terminacion recusos'!D24)&gt;0,('Terminacion recusos'!B24)/('Terminacion recusos'!B24+'Terminacion recusos'!D24),"-")</f>
        <v>0.037037037037037035</v>
      </c>
      <c r="C23" s="34">
        <f>+IF(('Terminacion recusos'!C24+'Terminacion recusos'!E24)&gt;0,('Terminacion recusos'!C24)/('Terminacion recusos'!C24+'Terminacion recusos'!E24),"-")</f>
        <v>0</v>
      </c>
      <c r="D23" s="34">
        <f>+IF(('Terminacion recusos'!G24+'Terminacion recusos'!I24)&gt;0,('Terminacion recusos'!G24)/('Terminacion recusos'!G24+'Terminacion recusos'!I24),"-")</f>
        <v>0</v>
      </c>
      <c r="E23" s="34">
        <f>+IF(('Terminacion recusos'!H24+'Terminacion recusos'!J24)&gt;0,('Terminacion recusos'!H24)/('Terminacion recusos'!H24+'Terminacion recusos'!J24),"-")</f>
        <v>0</v>
      </c>
      <c r="F23" s="34" t="str">
        <f>+IF(('Terminacion recusos'!L24+'Terminacion recusos'!N24)&gt;0,('Terminacion recusos'!L24)/('Terminacion recusos'!L24+'Terminacion recusos'!N24),"-")</f>
        <v>-</v>
      </c>
      <c r="G23" s="3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34" t="str">
        <f>+IF(('Terminacion recusos'!B25+'Terminacion recusos'!D25)&gt;0,('Terminacion recusos'!B25)/('Terminacion recusos'!B25+'Terminacion recusos'!D25),"-")</f>
        <v>-</v>
      </c>
      <c r="C24" s="34">
        <f>+IF(('Terminacion recusos'!C25+'Terminacion recusos'!E25)&gt;0,('Terminacion recusos'!C25)/('Terminacion recusos'!C25+'Terminacion recusos'!E25),"-")</f>
        <v>0</v>
      </c>
      <c r="D24" s="34" t="str">
        <f>+IF(('Terminacion recusos'!G25+'Terminacion recusos'!I25)&gt;0,('Terminacion recusos'!G25)/('Terminacion recusos'!G25+'Terminacion recusos'!I25),"-")</f>
        <v>-</v>
      </c>
      <c r="E24" s="34" t="str">
        <f>+IF(('Terminacion recusos'!H25+'Terminacion recusos'!J25)&gt;0,('Terminacion recusos'!H25)/('Terminacion recusos'!H25+'Terminacion recusos'!J25),"-")</f>
        <v>-</v>
      </c>
      <c r="F24" s="34" t="str">
        <f>+IF(('Terminacion recusos'!L25+'Terminacion recusos'!N25)&gt;0,('Terminacion recusos'!L25)/('Terminacion recusos'!L25+'Terminacion recusos'!N25),"-")</f>
        <v>-</v>
      </c>
      <c r="G24" s="3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40">
        <f>+IF(('Terminacion recusos'!B26+'Terminacion recusos'!D26)&gt;0,('Terminacion recusos'!B26)/('Terminacion recusos'!B26+'Terminacion recusos'!D26),"-")</f>
        <v>0.22857142857142856</v>
      </c>
      <c r="C25" s="55">
        <f>+IF(('Terminacion recusos'!C26+'Terminacion recusos'!E26)&gt;0,('Terminacion recusos'!C26)/('Terminacion recusos'!C26+'Terminacion recusos'!E26),"-")</f>
        <v>0.44594594594594594</v>
      </c>
      <c r="D25" s="40">
        <f>+IF(('Terminacion recusos'!G26+'Terminacion recusos'!I26)&gt;0,('Terminacion recusos'!G26)/('Terminacion recusos'!G26+'Terminacion recusos'!I26),"-")</f>
        <v>0.1864406779661017</v>
      </c>
      <c r="E25" s="55">
        <f>+IF(('Terminacion recusos'!H26+'Terminacion recusos'!J26)&gt;0,('Terminacion recusos'!H26)/('Terminacion recusos'!H26+'Terminacion recusos'!J26),"-")</f>
        <v>0.25</v>
      </c>
      <c r="F25" s="56" t="str">
        <f>+IF(('Terminacion recusos'!L26+'Terminacion recusos'!N26)&gt;0,('Terminacion recusos'!L26)/('Terminacion recusos'!L26+'Terminacion recusos'!N26),"-")</f>
        <v>-</v>
      </c>
      <c r="G25" s="56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2010-06-21T11:18:32Z</cp:lastPrinted>
  <dcterms:created xsi:type="dcterms:W3CDTF">2005-11-02T13:09:17Z</dcterms:created>
  <dcterms:modified xsi:type="dcterms:W3CDTF">2024-03-04T12:29:18Z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